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\Google Drive\IFPRI\IFPRI 2019 AGM\"/>
    </mc:Choice>
  </mc:AlternateContent>
  <xr:revisionPtr revIDLastSave="0" documentId="13_ncr:1_{889A2063-07E2-49D4-86D5-7228DA3578BF}" xr6:coauthVersionLast="43" xr6:coauthVersionMax="43" xr10:uidLastSave="{00000000-0000-0000-0000-000000000000}"/>
  <bookViews>
    <workbookView xWindow="-110" yWindow="-110" windowWidth="21820" windowHeight="14020" firstSheet="2" activeTab="2" xr2:uid="{01F14B9D-2A86-472B-8E58-77E03419E6FA}"/>
  </bookViews>
  <sheets>
    <sheet name="New Projects I" sheetId="1" r:id="rId1"/>
    <sheet name="New Projects II" sheetId="5" r:id="rId2"/>
    <sheet name="Project Briefs" sheetId="8" r:id="rId3"/>
    <sheet name="Collaboration Briefs" sheetId="16" r:id="rId4"/>
    <sheet name="Workshop Briefs" sheetId="15" r:id="rId5"/>
    <sheet name="Review Briefs" sheetId="9" r:id="rId6"/>
    <sheet name="Other Briefs" sheetId="10" r:id="rId7"/>
    <sheet name="2019 Program" sheetId="13" r:id="rId8"/>
    <sheet name="2020 Program" sheetId="14" r:id="rId9"/>
  </sheets>
  <definedNames>
    <definedName name="_xlnm._FilterDatabase" localSheetId="2" hidden="1">'Project Briefs'!$A$3:$J$14</definedName>
    <definedName name="_ftn1" localSheetId="7">'2019 Program'!$A$23</definedName>
    <definedName name="_ftn1" localSheetId="8">'2020 Program'!$A$25</definedName>
    <definedName name="_ftnref1" localSheetId="7">'2019 Program'!$A$2</definedName>
    <definedName name="_ftnref1" localSheetId="8">'2020 Program'!$A$2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8" l="1"/>
  <c r="J15" i="8"/>
  <c r="H15" i="8"/>
  <c r="I13" i="9"/>
  <c r="J13" i="9"/>
  <c r="H13" i="9"/>
  <c r="K9" i="5"/>
  <c r="L9" i="5"/>
  <c r="J9" i="5"/>
  <c r="D25" i="14" l="1"/>
  <c r="D26" i="14" s="1"/>
  <c r="E25" i="14"/>
  <c r="E26" i="14" s="1"/>
  <c r="F25" i="14"/>
  <c r="F26" i="14" s="1"/>
  <c r="G25" i="14"/>
  <c r="G26" i="14" s="1"/>
  <c r="H25" i="14"/>
  <c r="H26" i="14" s="1"/>
  <c r="C25" i="14"/>
  <c r="C26" i="14" s="1"/>
  <c r="D23" i="13"/>
  <c r="D24" i="13" s="1"/>
  <c r="E23" i="13"/>
  <c r="F23" i="13"/>
  <c r="F24" i="13" s="1"/>
  <c r="G23" i="13"/>
  <c r="G24" i="13" s="1"/>
  <c r="H23" i="13"/>
  <c r="H24" i="13" s="1"/>
  <c r="C23" i="13"/>
  <c r="C24" i="13" s="1"/>
  <c r="E2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Michaels</author>
  </authors>
  <commentList>
    <comment ref="N3" authorId="0" shapeId="0" xr:uid="{AC5961D9-D40F-4DD2-BA49-6FB8B807EDD6}">
      <text>
        <r>
          <rPr>
            <b/>
            <sz val="9"/>
            <color indexed="81"/>
            <rFont val="Tahoma"/>
            <family val="2"/>
          </rPr>
          <t>James Michaels:</t>
        </r>
        <r>
          <rPr>
            <sz val="9"/>
            <color indexed="81"/>
            <rFont val="Tahoma"/>
            <family val="2"/>
          </rPr>
          <t xml:space="preserve">
Funding ends 2019; project ends 2020 - will attend Leuven AGM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Michaels</author>
  </authors>
  <commentList>
    <comment ref="N3" authorId="0" shapeId="0" xr:uid="{FA9D2D37-84F5-41A9-84CF-B1F4E922D881}">
      <text>
        <r>
          <rPr>
            <b/>
            <sz val="9"/>
            <color indexed="81"/>
            <rFont val="Tahoma"/>
            <family val="2"/>
          </rPr>
          <t>James Michaels:</t>
        </r>
        <r>
          <rPr>
            <sz val="9"/>
            <color indexed="81"/>
            <rFont val="Tahoma"/>
            <family val="2"/>
          </rPr>
          <t xml:space="preserve">
Funding ends 2019; project ends 2020 - will attend Leuven AGM</t>
        </r>
      </text>
    </comment>
  </commentList>
</comments>
</file>

<file path=xl/sharedStrings.xml><?xml version="1.0" encoding="utf-8"?>
<sst xmlns="http://schemas.openxmlformats.org/spreadsheetml/2006/main" count="494" uniqueCount="157">
  <si>
    <t>Project</t>
  </si>
  <si>
    <t>Review</t>
  </si>
  <si>
    <t>A. Bayly</t>
  </si>
  <si>
    <t>X</t>
  </si>
  <si>
    <t>Purdue U.</t>
  </si>
  <si>
    <t>Z. Nagy</t>
  </si>
  <si>
    <t>U. Lille</t>
  </si>
  <si>
    <t>M. Descamps</t>
  </si>
  <si>
    <t>Imperial College</t>
  </si>
  <si>
    <t>J. Heng.</t>
  </si>
  <si>
    <t>Experimental Material Transformation From Milling</t>
  </si>
  <si>
    <t>U. Crete</t>
  </si>
  <si>
    <t>G. Petekidis</t>
  </si>
  <si>
    <t>NCSU</t>
  </si>
  <si>
    <t>L. Hsiao</t>
  </si>
  <si>
    <t>ETH</t>
  </si>
  <si>
    <t>J. Vermant</t>
  </si>
  <si>
    <t>Bridging the gap between model and industrial colloidal formulations</t>
  </si>
  <si>
    <t>TU Braunschweig</t>
  </si>
  <si>
    <t>A. Kwade</t>
  </si>
  <si>
    <t>A Systems Engineering Approach to Dry-Milling with Grinding Aid Additives</t>
  </si>
  <si>
    <t>U. Salerno</t>
  </si>
  <si>
    <t>M. Poletto</t>
  </si>
  <si>
    <t>IIT - Gandhinigar</t>
  </si>
  <si>
    <t>C. Ghoroi</t>
  </si>
  <si>
    <t>Mechanism of Formation and Growth of Powder Layers on Process Equipment Surfaces at low Stresses</t>
  </si>
  <si>
    <t>U. Sheffield</t>
  </si>
  <si>
    <t>R. Smith</t>
  </si>
  <si>
    <t>Rutgers U.</t>
  </si>
  <si>
    <t>R. Ramachandran</t>
  </si>
  <si>
    <t>Model-based Design of Granular Products</t>
  </si>
  <si>
    <t>C. Wassgren</t>
  </si>
  <si>
    <t>IISc</t>
  </si>
  <si>
    <t>P. Nott</t>
  </si>
  <si>
    <t>Precision powder feeding: Theoretical understanding and predictive model to link material properties to performance of twin screw feeders</t>
  </si>
  <si>
    <t>U. Leeds</t>
  </si>
  <si>
    <t>Institution</t>
  </si>
  <si>
    <t xml:space="preserve">Research Associate </t>
  </si>
  <si>
    <t>SE</t>
  </si>
  <si>
    <t>W</t>
  </si>
  <si>
    <t>D</t>
  </si>
  <si>
    <t>F</t>
  </si>
  <si>
    <t>SR</t>
  </si>
  <si>
    <t>C</t>
  </si>
  <si>
    <t>Votes</t>
  </si>
  <si>
    <t>M</t>
  </si>
  <si>
    <t>AM</t>
  </si>
  <si>
    <t>G</t>
  </si>
  <si>
    <t>Model-based Control of Crystallization</t>
  </si>
  <si>
    <t>Activity</t>
  </si>
  <si>
    <t>Type</t>
  </si>
  <si>
    <t>No.</t>
  </si>
  <si>
    <t>Country</t>
  </si>
  <si>
    <t>End</t>
  </si>
  <si>
    <t>Term</t>
  </si>
  <si>
    <t>Projects</t>
  </si>
  <si>
    <t>Die Filling of Aerated Powders</t>
  </si>
  <si>
    <t>C.-Y. Wu</t>
  </si>
  <si>
    <t>U. Surrey</t>
  </si>
  <si>
    <t>UK</t>
  </si>
  <si>
    <t>Long Term Stability of Attractive Colloidal Gels</t>
  </si>
  <si>
    <t>W. Poon</t>
  </si>
  <si>
    <t>U. Edinburgh</t>
  </si>
  <si>
    <t>Spray drying at high temperature</t>
  </si>
  <si>
    <t>Model-Based Control of Crystallization</t>
  </si>
  <si>
    <t>US</t>
  </si>
  <si>
    <t>Creating Tuneable Agglomerates via 3D Printing</t>
  </si>
  <si>
    <t>K. Hapgood</t>
  </si>
  <si>
    <t>Monash U.</t>
  </si>
  <si>
    <t>Australia</t>
  </si>
  <si>
    <t>Prediction of Segregation</t>
  </si>
  <si>
    <t>J. McCarthy</t>
  </si>
  <si>
    <t>U. Pittsburgh</t>
  </si>
  <si>
    <t>Flowability Assessment of Weakly Consolidated Powders</t>
  </si>
  <si>
    <t>C. Hare 
A. Hassanpour</t>
  </si>
  <si>
    <t>U. Surrey
U. Leeds</t>
  </si>
  <si>
    <t>Deliquoring of Solvent Wet Filter Cakes</t>
  </si>
  <si>
    <t>U. Peuker</t>
  </si>
  <si>
    <t>TU Freiberg</t>
  </si>
  <si>
    <t>Germany</t>
  </si>
  <si>
    <t>Powder Mixing Rules</t>
  </si>
  <si>
    <t>I. Govender</t>
  </si>
  <si>
    <t>UKZN</t>
  </si>
  <si>
    <t>South Africa</t>
  </si>
  <si>
    <t>Crystal Shape Prediction</t>
  </si>
  <si>
    <t>M. Doherty</t>
  </si>
  <si>
    <t>UCSB</t>
  </si>
  <si>
    <t>Molecular Self-Assembly</t>
  </si>
  <si>
    <t>U. Wiesner</t>
  </si>
  <si>
    <t>Cornell U.</t>
  </si>
  <si>
    <t>Dry Powder Rheology</t>
  </si>
  <si>
    <t>K. Daniels</t>
  </si>
  <si>
    <t>Wetting and dispersion of Powders</t>
  </si>
  <si>
    <t>C. Gaiani</t>
  </si>
  <si>
    <t>U. Lorraine</t>
  </si>
  <si>
    <t>France</t>
  </si>
  <si>
    <t>Characterization of Spray Nozzles at Industrial Conditions</t>
  </si>
  <si>
    <t>N. Ashgriz</t>
  </si>
  <si>
    <t>U. Toronto</t>
  </si>
  <si>
    <t>Canada</t>
  </si>
  <si>
    <t>Slurry and Paste Rheology</t>
  </si>
  <si>
    <t>E. Koos</t>
  </si>
  <si>
    <t>U. Leuven</t>
  </si>
  <si>
    <t>Belgium</t>
  </si>
  <si>
    <t>Powder adhesion to metal surfaces during compaction</t>
  </si>
  <si>
    <t xml:space="preserve">C. Sinka </t>
  </si>
  <si>
    <t>U. Leicester</t>
  </si>
  <si>
    <t>Collab</t>
  </si>
  <si>
    <t>N. Vriend</t>
  </si>
  <si>
    <t>U. Cambridge</t>
  </si>
  <si>
    <t>-</t>
  </si>
  <si>
    <t>Other</t>
  </si>
  <si>
    <t>DEM Roundtable</t>
  </si>
  <si>
    <t>J. Seville</t>
  </si>
  <si>
    <t>U. Birmingham</t>
  </si>
  <si>
    <t>M=modeling; C=characterization; SR=size reduction; F=formation; D=dry systems; W=wet systems; SE=systems engineering</t>
  </si>
  <si>
    <t>count</t>
  </si>
  <si>
    <t>fraction</t>
  </si>
  <si>
    <t>Flowability Assessment of Weakly Consolidated Particles</t>
  </si>
  <si>
    <t>Drying kinetics and morphology</t>
  </si>
  <si>
    <t>Selection of Flow Aids</t>
  </si>
  <si>
    <t>Air-induced defect formation during powder compaction</t>
  </si>
  <si>
    <t>Computational Modeling of Suspensions</t>
  </si>
  <si>
    <t>Multi-phase colloidal suspensions</t>
  </si>
  <si>
    <t>Coupled effect of tribo-electrification and milling</t>
  </si>
  <si>
    <t>Co-milling</t>
  </si>
  <si>
    <t>Characterizing bulk friction and cohesion at range of strain rates</t>
  </si>
  <si>
    <t>Melt granulation model</t>
  </si>
  <si>
    <t>Particle Processing 4.0</t>
  </si>
  <si>
    <t>Tabletting Workshop</t>
  </si>
  <si>
    <t>Smart Sensor particles</t>
  </si>
  <si>
    <t>Aeration and deaeration</t>
  </si>
  <si>
    <t>Image Analysis</t>
  </si>
  <si>
    <t>Psycho-rheology</t>
  </si>
  <si>
    <t>Milling of Plastics</t>
  </si>
  <si>
    <t>Cryogenic milling</t>
  </si>
  <si>
    <t>Control of product attributes by milling</t>
  </si>
  <si>
    <t>Advances in contact models for DEM</t>
  </si>
  <si>
    <t>Dynamic Flowsheeting for solids processing</t>
  </si>
  <si>
    <t>Abstentions</t>
  </si>
  <si>
    <t>IISc Bangalore</t>
  </si>
  <si>
    <t>neither  promoted to next vote</t>
  </si>
  <si>
    <t>Powder Spreadability at High Temperatures</t>
  </si>
  <si>
    <t>Cohesion</t>
  </si>
  <si>
    <t>SIF's Collaboration</t>
  </si>
  <si>
    <t>Wall Make-up Mechansims at Low Stress</t>
  </si>
  <si>
    <t>In-Line measurement of wet systems</t>
  </si>
  <si>
    <t>No</t>
  </si>
  <si>
    <t>Abstain</t>
  </si>
  <si>
    <t>no</t>
  </si>
  <si>
    <t>abstain</t>
  </si>
  <si>
    <t>Student Design Problem (&lt;$10K)</t>
  </si>
  <si>
    <t>Update and expand the Merrow Report (&lt;$50K first year)</t>
  </si>
  <si>
    <t>0-</t>
  </si>
  <si>
    <t>Switzerland</t>
  </si>
  <si>
    <t>India</t>
  </si>
  <si>
    <t>SIF collaboration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</si>
</sst>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 vertical="center"/>
    </xf>
    <xf numFmtId="0" fontId="0" fillId="2" borderId="2" xfId="0" applyFill="1" applyBorder="1"/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/>
    </xf>
    <xf numFmtId="0" fontId="0" fillId="0" borderId="1" xfId="0" applyBorder="1"/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justify" vertical="center"/>
    </xf>
    <xf numFmtId="0" fontId="0" fillId="0" borderId="5" xfId="0" applyBorder="1"/>
    <xf numFmtId="0" fontId="2" fillId="0" borderId="6" xfId="0" applyFont="1" applyBorder="1" applyAlignment="1">
      <alignment horizontal="justify" vertical="center"/>
    </xf>
    <xf numFmtId="0" fontId="0" fillId="0" borderId="6" xfId="0" applyBorder="1"/>
    <xf numFmtId="0" fontId="2" fillId="0" borderId="7" xfId="0" applyFont="1" applyBorder="1" applyAlignment="1">
      <alignment horizontal="justify" vertical="center"/>
    </xf>
    <xf numFmtId="0" fontId="0" fillId="0" borderId="7" xfId="0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/>
    </xf>
    <xf numFmtId="0" fontId="2" fillId="4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/>
    </xf>
    <xf numFmtId="0" fontId="2" fillId="5" borderId="14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justify" vertical="center" wrapText="1"/>
    </xf>
    <xf numFmtId="0" fontId="2" fillId="6" borderId="14" xfId="0" applyFont="1" applyFill="1" applyBorder="1" applyAlignment="1">
      <alignment horizontal="justify" vertical="center"/>
    </xf>
    <xf numFmtId="0" fontId="2" fillId="7" borderId="14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1" fillId="0" borderId="0" xfId="2" applyFont="1" applyAlignment="1">
      <alignment horizontal="justify" vertical="center"/>
    </xf>
    <xf numFmtId="9" fontId="8" fillId="0" borderId="0" xfId="1" applyFont="1"/>
    <xf numFmtId="0" fontId="3" fillId="2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4" xfId="0" applyFont="1" applyFill="1" applyBorder="1" applyAlignment="1">
      <alignment horizontal="justify" vertical="center"/>
    </xf>
    <xf numFmtId="0" fontId="0" fillId="0" borderId="4" xfId="0" applyFill="1" applyBorder="1"/>
    <xf numFmtId="0" fontId="2" fillId="7" borderId="5" xfId="0" applyFont="1" applyFill="1" applyBorder="1" applyAlignment="1">
      <alignment horizontal="justify" vertical="center"/>
    </xf>
    <xf numFmtId="0" fontId="0" fillId="7" borderId="5" xfId="0" applyFill="1" applyBorder="1"/>
    <xf numFmtId="0" fontId="0" fillId="7" borderId="18" xfId="0" applyFill="1" applyBorder="1"/>
    <xf numFmtId="0" fontId="2" fillId="7" borderId="1" xfId="0" applyFont="1" applyFill="1" applyBorder="1" applyAlignment="1">
      <alignment horizontal="justify" vertical="center"/>
    </xf>
    <xf numFmtId="0" fontId="0" fillId="7" borderId="1" xfId="0" applyFill="1" applyBorder="1"/>
    <xf numFmtId="0" fontId="2" fillId="7" borderId="6" xfId="0" applyFont="1" applyFill="1" applyBorder="1" applyAlignment="1">
      <alignment horizontal="justify" vertical="center"/>
    </xf>
    <xf numFmtId="0" fontId="0" fillId="7" borderId="6" xfId="0" applyFill="1" applyBorder="1"/>
    <xf numFmtId="0" fontId="0" fillId="0" borderId="0" xfId="0" applyAlignment="1">
      <alignment horizontal="center" vertical="center"/>
    </xf>
    <xf numFmtId="0" fontId="0" fillId="0" borderId="26" xfId="0" applyBorder="1"/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22" xfId="0" applyFill="1" applyBorder="1"/>
    <xf numFmtId="0" fontId="2" fillId="0" borderId="25" xfId="0" applyFont="1" applyFill="1" applyBorder="1" applyAlignment="1">
      <alignment horizontal="justify" vertical="center"/>
    </xf>
    <xf numFmtId="0" fontId="0" fillId="0" borderId="27" xfId="0" applyBorder="1"/>
    <xf numFmtId="0" fontId="0" fillId="0" borderId="22" xfId="0" applyBorder="1"/>
    <xf numFmtId="0" fontId="0" fillId="2" borderId="23" xfId="0" applyFill="1" applyBorder="1"/>
    <xf numFmtId="0" fontId="0" fillId="2" borderId="24" xfId="0" applyFill="1" applyBorder="1"/>
    <xf numFmtId="0" fontId="0" fillId="2" borderId="3" xfId="0" applyFill="1" applyBorder="1"/>
    <xf numFmtId="0" fontId="3" fillId="2" borderId="2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justify" vertical="center" wrapText="1"/>
    </xf>
    <xf numFmtId="0" fontId="2" fillId="0" borderId="14" xfId="0" applyFont="1" applyFill="1" applyBorder="1" applyAlignment="1">
      <alignment horizontal="justify" vertical="center"/>
    </xf>
    <xf numFmtId="0" fontId="8" fillId="0" borderId="30" xfId="0" applyFont="1" applyBorder="1"/>
    <xf numFmtId="0" fontId="8" fillId="0" borderId="14" xfId="0" applyFont="1" applyBorder="1"/>
    <xf numFmtId="0" fontId="0" fillId="2" borderId="2" xfId="0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textRotation="90"/>
    </xf>
    <xf numFmtId="0" fontId="3" fillId="3" borderId="13" xfId="0" applyFont="1" applyFill="1" applyBorder="1" applyAlignment="1">
      <alignment horizontal="center" vertical="center" textRotation="90"/>
    </xf>
    <xf numFmtId="0" fontId="3" fillId="3" borderId="11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 textRotation="90"/>
    </xf>
    <xf numFmtId="0" fontId="3" fillId="3" borderId="8" xfId="0" applyFont="1" applyFill="1" applyBorder="1" applyAlignment="1">
      <alignment horizontal="center" vertical="center" textRotation="90"/>
    </xf>
    <xf numFmtId="0" fontId="3" fillId="3" borderId="17" xfId="0" applyFont="1" applyFill="1" applyBorder="1" applyAlignment="1">
      <alignment horizontal="center" vertical="center" textRotation="90"/>
    </xf>
    <xf numFmtId="0" fontId="2" fillId="7" borderId="2" xfId="0" applyFont="1" applyFill="1" applyBorder="1" applyAlignment="1">
      <alignment horizontal="left" vertical="center" wrapText="1"/>
    </xf>
    <xf numFmtId="0" fontId="0" fillId="7" borderId="5" xfId="0" applyFill="1" applyBorder="1" applyAlignment="1">
      <alignment horizontal="center" vertical="center"/>
    </xf>
    <xf numFmtId="0" fontId="0" fillId="7" borderId="2" xfId="0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center" vertical="center"/>
    </xf>
    <xf numFmtId="0" fontId="8" fillId="2" borderId="11" xfId="0" applyFont="1" applyFill="1" applyBorder="1"/>
    <xf numFmtId="0" fontId="2" fillId="0" borderId="11" xfId="0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6C6-4D2C-8D60-5D9802DC42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6C6-4D2C-8D60-5D9802DC42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6C6-4D2C-8D60-5D9802DC42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6C6-4D2C-8D60-5D9802DC42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6C6-4D2C-8D60-5D9802DC428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6C6-4D2C-8D60-5D9802DC428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6C6-4D2C-8D60-5D9802DC42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 Program'!$C$2:$H$2</c:f>
              <c:strCache>
                <c:ptCount val="6"/>
                <c:pt idx="0">
                  <c:v>C</c:v>
                </c:pt>
                <c:pt idx="1">
                  <c:v>SR</c:v>
                </c:pt>
                <c:pt idx="2">
                  <c:v>F</c:v>
                </c:pt>
                <c:pt idx="3">
                  <c:v>D</c:v>
                </c:pt>
                <c:pt idx="4">
                  <c:v>W</c:v>
                </c:pt>
                <c:pt idx="5">
                  <c:v>SE</c:v>
                </c:pt>
              </c:strCache>
            </c:strRef>
          </c:cat>
          <c:val>
            <c:numRef>
              <c:f>'2019 Program'!$C$24:$H$24</c:f>
              <c:numCache>
                <c:formatCode>0%</c:formatCode>
                <c:ptCount val="6"/>
                <c:pt idx="0">
                  <c:v>0.5625</c:v>
                </c:pt>
                <c:pt idx="1">
                  <c:v>0</c:v>
                </c:pt>
                <c:pt idx="2">
                  <c:v>0.4375</c:v>
                </c:pt>
                <c:pt idx="3">
                  <c:v>0.4375</c:v>
                </c:pt>
                <c:pt idx="4">
                  <c:v>0.4375</c:v>
                </c:pt>
                <c:pt idx="5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6C6-4D2C-8D60-5D9802DC428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02-4D9E-A084-B66E137038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02-4D9E-A084-B66E137038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C02-4D9E-A084-B66E137038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C02-4D9E-A084-B66E137038F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C02-4D9E-A084-B66E137038F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C02-4D9E-A084-B66E137038F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C02-4D9E-A084-B66E137038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 Program'!$C$2:$H$2</c:f>
              <c:strCache>
                <c:ptCount val="6"/>
                <c:pt idx="0">
                  <c:v>C</c:v>
                </c:pt>
                <c:pt idx="1">
                  <c:v>SR</c:v>
                </c:pt>
                <c:pt idx="2">
                  <c:v>F</c:v>
                </c:pt>
                <c:pt idx="3">
                  <c:v>D</c:v>
                </c:pt>
                <c:pt idx="4">
                  <c:v>W</c:v>
                </c:pt>
                <c:pt idx="5">
                  <c:v>SE</c:v>
                </c:pt>
              </c:strCache>
            </c:strRef>
          </c:cat>
          <c:val>
            <c:numRef>
              <c:f>'2019 Program'!$C$25:$H$25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C02-4D9E-A084-B66E137038F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B4A-463D-A213-6B4AE2CFF5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B4A-463D-A213-6B4AE2CFF5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B4A-463D-A213-6B4AE2CFF5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B4A-463D-A213-6B4AE2CFF53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B4A-463D-A213-6B4AE2CFF53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B4A-463D-A213-6B4AE2CFF53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B4A-463D-A213-6B4AE2CFF5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 Program'!$C$2:$H$2</c:f>
              <c:strCache>
                <c:ptCount val="6"/>
                <c:pt idx="0">
                  <c:v>C</c:v>
                </c:pt>
                <c:pt idx="1">
                  <c:v>SR</c:v>
                </c:pt>
                <c:pt idx="2">
                  <c:v>F</c:v>
                </c:pt>
                <c:pt idx="3">
                  <c:v>D</c:v>
                </c:pt>
                <c:pt idx="4">
                  <c:v>W</c:v>
                </c:pt>
                <c:pt idx="5">
                  <c:v>SE</c:v>
                </c:pt>
              </c:strCache>
            </c:strRef>
          </c:cat>
          <c:val>
            <c:numRef>
              <c:f>'2020 Program'!$C$26:$H$26</c:f>
              <c:numCache>
                <c:formatCode>0%</c:formatCode>
                <c:ptCount val="6"/>
                <c:pt idx="0">
                  <c:v>0.68421052631578949</c:v>
                </c:pt>
                <c:pt idx="1">
                  <c:v>0.10526315789473684</c:v>
                </c:pt>
                <c:pt idx="2">
                  <c:v>0.36842105263157893</c:v>
                </c:pt>
                <c:pt idx="3">
                  <c:v>0.47368421052631576</c:v>
                </c:pt>
                <c:pt idx="4">
                  <c:v>0.42105263157894735</c:v>
                </c:pt>
                <c:pt idx="5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B4A-463D-A213-6B4AE2CFF53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14-4840-807E-EDC2DD2D07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214-4840-807E-EDC2DD2D07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214-4840-807E-EDC2DD2D07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214-4840-807E-EDC2DD2D078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214-4840-807E-EDC2DD2D078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214-4840-807E-EDC2DD2D078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214-4840-807E-EDC2DD2D07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 Program'!$C$2:$H$2</c:f>
              <c:strCache>
                <c:ptCount val="6"/>
                <c:pt idx="0">
                  <c:v>C</c:v>
                </c:pt>
                <c:pt idx="1">
                  <c:v>SR</c:v>
                </c:pt>
                <c:pt idx="2">
                  <c:v>F</c:v>
                </c:pt>
                <c:pt idx="3">
                  <c:v>D</c:v>
                </c:pt>
                <c:pt idx="4">
                  <c:v>W</c:v>
                </c:pt>
                <c:pt idx="5">
                  <c:v>SE</c:v>
                </c:pt>
              </c:strCache>
            </c:strRef>
          </c:cat>
          <c:val>
            <c:numRef>
              <c:f>'2020 Program'!$C$27:$H$27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214-4840-807E-EDC2DD2D078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33866</xdr:colOff>
      <xdr:row>25</xdr:row>
      <xdr:rowOff>113242</xdr:rowOff>
    </xdr:from>
    <xdr:to>
      <xdr:col>8</xdr:col>
      <xdr:colOff>342900</xdr:colOff>
      <xdr:row>42</xdr:row>
      <xdr:rowOff>94192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4F4E19-60A7-49B1-AA9E-09F825745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438151</xdr:colOff>
      <xdr:row>25</xdr:row>
      <xdr:rowOff>114299</xdr:rowOff>
    </xdr:from>
    <xdr:to>
      <xdr:col>9</xdr:col>
      <xdr:colOff>171450</xdr:colOff>
      <xdr:row>42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A02EC2-0CD5-4FE4-A56F-03B06737D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33866</xdr:colOff>
      <xdr:row>29</xdr:row>
      <xdr:rowOff>113242</xdr:rowOff>
    </xdr:from>
    <xdr:to>
      <xdr:col>8</xdr:col>
      <xdr:colOff>342900</xdr:colOff>
      <xdr:row>46</xdr:row>
      <xdr:rowOff>94192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195B5C-B9B6-4A73-8F03-04465DBEA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419101</xdr:colOff>
      <xdr:row>29</xdr:row>
      <xdr:rowOff>133349</xdr:rowOff>
    </xdr:from>
    <xdr:to>
      <xdr:col>9</xdr:col>
      <xdr:colOff>152400</xdr:colOff>
      <xdr:row>46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36E2DB-2D9F-4DAA-A4F4-5BF3D05DB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7BB5-8452-4E42-8B73-518622427DC0}">
  <dimension ref="A1:O19"/>
  <sheetViews>
    <sheetView workbookViewId="0">
      <selection activeCell="N14" sqref="N14"/>
    </sheetView>
  </sheetViews>
  <sheetFormatPr defaultRowHeight="14.5" x14ac:dyDescent="0.35"/>
  <cols>
    <col min="1" max="6" width="4.1796875" customWidth="1"/>
    <col min="7" max="7" width="62.1796875" customWidth="1"/>
    <col min="8" max="8" width="16.81640625" customWidth="1"/>
    <col min="9" max="9" width="15.54296875" bestFit="1" customWidth="1"/>
  </cols>
  <sheetData>
    <row r="1" spans="1:15" ht="15" thickBot="1" x14ac:dyDescent="0.4">
      <c r="A1" s="2"/>
      <c r="B1" s="2"/>
      <c r="C1" s="2"/>
      <c r="D1" s="2"/>
      <c r="E1" s="2"/>
      <c r="F1" s="2"/>
      <c r="G1" s="2"/>
      <c r="H1" s="2"/>
      <c r="I1" s="2"/>
      <c r="J1" s="122" t="s">
        <v>44</v>
      </c>
      <c r="K1" s="122"/>
      <c r="L1" s="122"/>
    </row>
    <row r="2" spans="1:15" ht="26.5" thickBot="1" x14ac:dyDescent="0.4">
      <c r="A2" s="3" t="s">
        <v>43</v>
      </c>
      <c r="B2" s="3" t="s">
        <v>42</v>
      </c>
      <c r="C2" s="3" t="s">
        <v>41</v>
      </c>
      <c r="D2" s="3" t="s">
        <v>40</v>
      </c>
      <c r="E2" s="3" t="s">
        <v>39</v>
      </c>
      <c r="F2" s="3" t="s">
        <v>38</v>
      </c>
      <c r="G2" s="4" t="s">
        <v>0</v>
      </c>
      <c r="H2" s="4" t="s">
        <v>37</v>
      </c>
      <c r="I2" s="4" t="s">
        <v>36</v>
      </c>
      <c r="J2" s="4" t="s">
        <v>45</v>
      </c>
      <c r="K2" s="4" t="s">
        <v>46</v>
      </c>
      <c r="L2" s="4" t="s">
        <v>47</v>
      </c>
    </row>
    <row r="3" spans="1:15" ht="25.5" customHeight="1" x14ac:dyDescent="0.35">
      <c r="A3" s="5"/>
      <c r="B3" s="5"/>
      <c r="C3" s="5"/>
      <c r="D3" s="6" t="s">
        <v>3</v>
      </c>
      <c r="E3" s="6"/>
      <c r="F3" s="5" t="s">
        <v>3</v>
      </c>
      <c r="G3" s="123" t="s">
        <v>34</v>
      </c>
      <c r="H3" s="77" t="s">
        <v>33</v>
      </c>
      <c r="I3" s="77" t="s">
        <v>32</v>
      </c>
      <c r="J3" s="78">
        <v>19</v>
      </c>
      <c r="K3" s="78">
        <v>4</v>
      </c>
      <c r="L3" s="78">
        <v>5</v>
      </c>
    </row>
    <row r="4" spans="1:15" ht="25.5" customHeight="1" thickBot="1" x14ac:dyDescent="0.4">
      <c r="A4" s="86"/>
      <c r="B4" s="86"/>
      <c r="C4" s="86"/>
      <c r="D4" s="87"/>
      <c r="E4" s="87"/>
      <c r="F4" s="86"/>
      <c r="G4" s="124"/>
      <c r="H4" s="23" t="s">
        <v>31</v>
      </c>
      <c r="I4" s="23" t="s">
        <v>4</v>
      </c>
      <c r="J4" s="74">
        <v>7</v>
      </c>
      <c r="K4" s="74">
        <v>0</v>
      </c>
      <c r="L4" s="74">
        <v>1</v>
      </c>
    </row>
    <row r="5" spans="1:15" ht="25.5" customHeight="1" thickBot="1" x14ac:dyDescent="0.4">
      <c r="A5" s="3"/>
      <c r="B5" s="3"/>
      <c r="C5" s="3"/>
      <c r="D5" s="7"/>
      <c r="E5" s="7"/>
      <c r="F5" s="3"/>
      <c r="G5" s="125"/>
      <c r="H5" t="s">
        <v>139</v>
      </c>
      <c r="J5" s="18">
        <v>2</v>
      </c>
      <c r="K5" s="18">
        <v>1</v>
      </c>
      <c r="L5" s="18">
        <v>3</v>
      </c>
    </row>
    <row r="6" spans="1:15" ht="25.5" customHeight="1" x14ac:dyDescent="0.35">
      <c r="A6" s="5"/>
      <c r="B6" s="5"/>
      <c r="C6" s="5" t="s">
        <v>3</v>
      </c>
      <c r="D6" s="6"/>
      <c r="E6" s="6"/>
      <c r="F6" s="5" t="s">
        <v>3</v>
      </c>
      <c r="G6" s="123" t="s">
        <v>30</v>
      </c>
      <c r="H6" s="21" t="s">
        <v>29</v>
      </c>
      <c r="I6" s="21" t="s">
        <v>28</v>
      </c>
      <c r="J6" s="85">
        <v>4</v>
      </c>
      <c r="K6" s="85">
        <v>0</v>
      </c>
      <c r="L6" s="85">
        <v>0</v>
      </c>
    </row>
    <row r="7" spans="1:15" ht="25.5" customHeight="1" thickBot="1" x14ac:dyDescent="0.4">
      <c r="A7" s="86"/>
      <c r="B7" s="86"/>
      <c r="C7" s="86"/>
      <c r="D7" s="87"/>
      <c r="E7" s="87"/>
      <c r="F7" s="86"/>
      <c r="G7" s="124"/>
      <c r="H7" s="82" t="s">
        <v>27</v>
      </c>
      <c r="I7" s="82" t="s">
        <v>26</v>
      </c>
      <c r="J7" s="83">
        <v>20</v>
      </c>
      <c r="K7" s="83">
        <v>3</v>
      </c>
      <c r="L7" s="83">
        <v>8</v>
      </c>
    </row>
    <row r="8" spans="1:15" ht="25.5" customHeight="1" thickBot="1" x14ac:dyDescent="0.4">
      <c r="A8" s="3"/>
      <c r="B8" s="3"/>
      <c r="C8" s="3"/>
      <c r="D8" s="7"/>
      <c r="E8" s="7"/>
      <c r="F8" s="3"/>
      <c r="G8" s="125"/>
      <c r="H8" t="s">
        <v>139</v>
      </c>
      <c r="J8" s="18">
        <v>4</v>
      </c>
      <c r="K8">
        <v>2</v>
      </c>
      <c r="L8" s="18">
        <v>0</v>
      </c>
    </row>
    <row r="9" spans="1:15" ht="25.5" customHeight="1" x14ac:dyDescent="0.35">
      <c r="A9" s="8" t="s">
        <v>3</v>
      </c>
      <c r="B9" s="8"/>
      <c r="C9" s="9" t="s">
        <v>3</v>
      </c>
      <c r="D9" s="10" t="s">
        <v>3</v>
      </c>
      <c r="E9" s="8"/>
      <c r="F9" s="8"/>
      <c r="G9" s="123" t="s">
        <v>25</v>
      </c>
      <c r="H9" s="21" t="s">
        <v>24</v>
      </c>
      <c r="I9" s="21" t="s">
        <v>23</v>
      </c>
      <c r="J9" s="22"/>
      <c r="K9" s="22"/>
      <c r="L9" s="22"/>
      <c r="M9" s="120" t="s">
        <v>141</v>
      </c>
      <c r="N9" s="121"/>
      <c r="O9" s="121"/>
    </row>
    <row r="10" spans="1:15" ht="25.5" customHeight="1" thickBot="1" x14ac:dyDescent="0.4">
      <c r="A10" s="11"/>
      <c r="B10" s="11"/>
      <c r="C10" s="12"/>
      <c r="D10" s="13"/>
      <c r="E10" s="11"/>
      <c r="F10" s="11"/>
      <c r="G10" s="125"/>
      <c r="H10" s="23" t="s">
        <v>22</v>
      </c>
      <c r="I10" s="23" t="s">
        <v>21</v>
      </c>
      <c r="J10" s="24"/>
      <c r="K10" s="24"/>
      <c r="L10" s="24"/>
      <c r="M10" s="120"/>
      <c r="N10" s="121"/>
      <c r="O10" s="121"/>
    </row>
    <row r="11" spans="1:15" ht="25.5" customHeight="1" thickBot="1" x14ac:dyDescent="0.4">
      <c r="A11" s="14"/>
      <c r="B11" s="14" t="s">
        <v>3</v>
      </c>
      <c r="C11" s="15"/>
      <c r="D11" s="15"/>
      <c r="E11" s="15"/>
      <c r="F11" s="15" t="s">
        <v>3</v>
      </c>
      <c r="G11" s="16" t="s">
        <v>20</v>
      </c>
      <c r="H11" s="80" t="s">
        <v>19</v>
      </c>
      <c r="I11" s="80" t="s">
        <v>18</v>
      </c>
      <c r="J11" s="81"/>
      <c r="K11" s="81"/>
      <c r="L11" s="81"/>
    </row>
    <row r="12" spans="1:15" ht="25.5" customHeight="1" x14ac:dyDescent="0.35">
      <c r="A12" s="8" t="s">
        <v>3</v>
      </c>
      <c r="B12" s="8"/>
      <c r="C12" s="10"/>
      <c r="D12" s="10"/>
      <c r="E12" s="10" t="s">
        <v>3</v>
      </c>
      <c r="F12" s="8"/>
      <c r="G12" s="123" t="s">
        <v>17</v>
      </c>
      <c r="H12" s="77" t="s">
        <v>16</v>
      </c>
      <c r="I12" s="77" t="s">
        <v>15</v>
      </c>
      <c r="J12" s="78">
        <v>18</v>
      </c>
      <c r="K12" s="78">
        <v>2</v>
      </c>
      <c r="L12" s="79">
        <v>8</v>
      </c>
      <c r="M12" s="91"/>
    </row>
    <row r="13" spans="1:15" ht="25.5" customHeight="1" x14ac:dyDescent="0.35">
      <c r="A13" s="19"/>
      <c r="B13" s="19"/>
      <c r="C13" s="20"/>
      <c r="D13" s="20"/>
      <c r="E13" s="20"/>
      <c r="F13" s="19"/>
      <c r="G13" s="124"/>
      <c r="H13" s="25" t="s">
        <v>14</v>
      </c>
      <c r="I13" s="25" t="s">
        <v>13</v>
      </c>
      <c r="J13" s="26">
        <v>4</v>
      </c>
      <c r="K13" s="26">
        <v>1</v>
      </c>
      <c r="L13" s="72">
        <v>2</v>
      </c>
      <c r="M13" s="91"/>
    </row>
    <row r="14" spans="1:15" ht="25.5" customHeight="1" thickBot="1" x14ac:dyDescent="0.4">
      <c r="A14" s="19"/>
      <c r="B14" s="19"/>
      <c r="C14" s="20"/>
      <c r="D14" s="20"/>
      <c r="E14" s="20"/>
      <c r="F14" s="19"/>
      <c r="G14" s="124"/>
      <c r="H14" s="23" t="s">
        <v>12</v>
      </c>
      <c r="I14" s="23" t="s">
        <v>11</v>
      </c>
      <c r="J14" s="24">
        <v>3</v>
      </c>
      <c r="K14" s="24">
        <v>0</v>
      </c>
      <c r="L14" s="73">
        <v>0</v>
      </c>
      <c r="M14" s="91"/>
    </row>
    <row r="15" spans="1:15" ht="25.5" customHeight="1" thickBot="1" x14ac:dyDescent="0.4">
      <c r="A15" s="11"/>
      <c r="B15" s="11"/>
      <c r="C15" s="13"/>
      <c r="D15" s="13"/>
      <c r="E15" s="13"/>
      <c r="F15" s="11"/>
      <c r="G15" s="125"/>
      <c r="H15" s="75" t="s">
        <v>139</v>
      </c>
      <c r="J15">
        <v>3</v>
      </c>
      <c r="K15" s="76">
        <v>2</v>
      </c>
      <c r="L15" s="88">
        <v>0</v>
      </c>
      <c r="M15" s="91"/>
    </row>
    <row r="16" spans="1:15" ht="25.5" customHeight="1" x14ac:dyDescent="0.35">
      <c r="A16" s="8" t="s">
        <v>3</v>
      </c>
      <c r="B16" s="10" t="s">
        <v>3</v>
      </c>
      <c r="C16" s="10"/>
      <c r="D16" s="10"/>
      <c r="E16" s="8"/>
      <c r="F16" s="95"/>
      <c r="G16" s="117" t="s">
        <v>10</v>
      </c>
      <c r="H16" s="21" t="s">
        <v>9</v>
      </c>
      <c r="I16" s="21" t="s">
        <v>8</v>
      </c>
      <c r="J16" s="22">
        <v>6</v>
      </c>
      <c r="K16" s="22">
        <v>1</v>
      </c>
      <c r="L16" s="22">
        <v>0</v>
      </c>
    </row>
    <row r="17" spans="1:12" ht="25.5" customHeight="1" thickBot="1" x14ac:dyDescent="0.4">
      <c r="A17" s="19"/>
      <c r="B17" s="20"/>
      <c r="C17" s="20"/>
      <c r="D17" s="20"/>
      <c r="E17" s="19"/>
      <c r="F17" s="96"/>
      <c r="G17" s="118"/>
      <c r="H17" s="82" t="s">
        <v>7</v>
      </c>
      <c r="I17" s="82" t="s">
        <v>6</v>
      </c>
      <c r="J17" s="83">
        <v>12</v>
      </c>
      <c r="K17" s="83">
        <v>0</v>
      </c>
      <c r="L17" s="83">
        <v>2</v>
      </c>
    </row>
    <row r="18" spans="1:12" ht="15" thickBot="1" x14ac:dyDescent="0.4">
      <c r="A18" s="92"/>
      <c r="B18" s="92"/>
      <c r="C18" s="94"/>
      <c r="D18" s="94"/>
      <c r="E18" s="94"/>
      <c r="F18" s="93"/>
      <c r="G18" s="119"/>
      <c r="H18" s="89" t="s">
        <v>139</v>
      </c>
      <c r="J18" s="27">
        <v>10</v>
      </c>
      <c r="K18" s="27">
        <v>5</v>
      </c>
      <c r="L18" s="27">
        <v>7</v>
      </c>
    </row>
    <row r="19" spans="1:12" x14ac:dyDescent="0.35">
      <c r="I19" s="90"/>
    </row>
  </sheetData>
  <mergeCells count="7">
    <mergeCell ref="G16:G18"/>
    <mergeCell ref="M9:O10"/>
    <mergeCell ref="J1:L1"/>
    <mergeCell ref="G3:G5"/>
    <mergeCell ref="G9:G10"/>
    <mergeCell ref="G12:G15"/>
    <mergeCell ref="G6:G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5138F-19A2-46B3-BD5F-46DFF29D5DD4}">
  <dimension ref="A1:L9"/>
  <sheetViews>
    <sheetView zoomScale="120" zoomScaleNormal="120" workbookViewId="0">
      <selection activeCell="A7" sqref="A7:L7"/>
    </sheetView>
  </sheetViews>
  <sheetFormatPr defaultRowHeight="14.5" x14ac:dyDescent="0.35"/>
  <cols>
    <col min="1" max="6" width="4.1796875" customWidth="1"/>
    <col min="7" max="7" width="62.1796875" customWidth="1"/>
    <col min="8" max="8" width="16.81640625" customWidth="1"/>
    <col min="9" max="9" width="15.54296875" bestFit="1" customWidth="1"/>
  </cols>
  <sheetData>
    <row r="1" spans="1:12" ht="15" thickBot="1" x14ac:dyDescent="0.4">
      <c r="A1" s="2"/>
      <c r="B1" s="2"/>
      <c r="C1" s="2"/>
      <c r="D1" s="2"/>
      <c r="E1" s="2"/>
      <c r="F1" s="2"/>
      <c r="G1" s="2"/>
      <c r="H1" s="2"/>
      <c r="I1" s="2"/>
      <c r="J1" s="122" t="s">
        <v>44</v>
      </c>
      <c r="K1" s="122"/>
      <c r="L1" s="122"/>
    </row>
    <row r="2" spans="1:12" ht="26.5" thickBot="1" x14ac:dyDescent="0.4">
      <c r="A2" s="3" t="s">
        <v>43</v>
      </c>
      <c r="B2" s="3" t="s">
        <v>42</v>
      </c>
      <c r="C2" s="3" t="s">
        <v>41</v>
      </c>
      <c r="D2" s="3" t="s">
        <v>40</v>
      </c>
      <c r="E2" s="3" t="s">
        <v>39</v>
      </c>
      <c r="F2" s="3" t="s">
        <v>38</v>
      </c>
      <c r="G2" s="4" t="s">
        <v>0</v>
      </c>
      <c r="H2" s="4" t="s">
        <v>37</v>
      </c>
      <c r="I2" s="4" t="s">
        <v>36</v>
      </c>
      <c r="J2" s="4" t="s">
        <v>45</v>
      </c>
      <c r="K2" s="4" t="s">
        <v>46</v>
      </c>
      <c r="L2" s="4" t="s">
        <v>47</v>
      </c>
    </row>
    <row r="3" spans="1:12" ht="26.25" customHeight="1" thickBot="1" x14ac:dyDescent="0.4">
      <c r="A3" s="5"/>
      <c r="B3" s="5"/>
      <c r="C3" s="5" t="s">
        <v>3</v>
      </c>
      <c r="D3" s="6"/>
      <c r="E3" s="6"/>
      <c r="F3" s="5" t="s">
        <v>3</v>
      </c>
      <c r="G3" s="100" t="s">
        <v>30</v>
      </c>
      <c r="H3" s="77" t="s">
        <v>27</v>
      </c>
      <c r="I3" s="77" t="s">
        <v>26</v>
      </c>
      <c r="J3" s="78">
        <v>22</v>
      </c>
      <c r="K3" s="78">
        <v>2</v>
      </c>
      <c r="L3" s="78">
        <v>3</v>
      </c>
    </row>
    <row r="4" spans="1:12" ht="26.25" customHeight="1" thickBot="1" x14ac:dyDescent="0.4">
      <c r="A4" s="8" t="s">
        <v>3</v>
      </c>
      <c r="B4" s="8"/>
      <c r="C4" s="10"/>
      <c r="D4" s="10"/>
      <c r="E4" s="10" t="s">
        <v>3</v>
      </c>
      <c r="F4" s="8"/>
      <c r="G4" s="100" t="s">
        <v>17</v>
      </c>
      <c r="H4" s="77" t="s">
        <v>16</v>
      </c>
      <c r="I4" s="77" t="s">
        <v>15</v>
      </c>
      <c r="J4" s="78">
        <v>20</v>
      </c>
      <c r="K4" s="78">
        <v>2</v>
      </c>
      <c r="L4" s="78">
        <v>7</v>
      </c>
    </row>
    <row r="5" spans="1:12" ht="26.25" customHeight="1" thickBot="1" x14ac:dyDescent="0.4">
      <c r="A5" s="14"/>
      <c r="B5" s="14" t="s">
        <v>3</v>
      </c>
      <c r="C5" s="15"/>
      <c r="D5" s="15"/>
      <c r="E5" s="15"/>
      <c r="F5" s="15" t="s">
        <v>3</v>
      </c>
      <c r="G5" s="101" t="s">
        <v>20</v>
      </c>
      <c r="H5" s="80" t="s">
        <v>19</v>
      </c>
      <c r="I5" s="80" t="s">
        <v>18</v>
      </c>
      <c r="J5" s="81">
        <v>19</v>
      </c>
      <c r="K5" s="81">
        <v>2</v>
      </c>
      <c r="L5" s="81">
        <v>6</v>
      </c>
    </row>
    <row r="6" spans="1:12" ht="26.25" customHeight="1" thickBot="1" x14ac:dyDescent="0.4">
      <c r="A6" s="97" t="s">
        <v>3</v>
      </c>
      <c r="B6" s="97"/>
      <c r="C6" s="97" t="s">
        <v>3</v>
      </c>
      <c r="D6" s="97"/>
      <c r="E6" s="97"/>
      <c r="F6" s="99" t="s">
        <v>3</v>
      </c>
      <c r="G6" s="100" t="s">
        <v>48</v>
      </c>
      <c r="H6" s="102" t="s">
        <v>5</v>
      </c>
      <c r="I6" s="102" t="s">
        <v>4</v>
      </c>
      <c r="J6" s="78">
        <v>18</v>
      </c>
      <c r="K6" s="78">
        <v>2</v>
      </c>
      <c r="L6" s="78">
        <v>1</v>
      </c>
    </row>
    <row r="7" spans="1:12" ht="26.25" customHeight="1" thickBot="1" x14ac:dyDescent="0.4">
      <c r="A7" s="39"/>
      <c r="B7" s="39"/>
      <c r="C7" s="39"/>
      <c r="D7" s="98" t="s">
        <v>3</v>
      </c>
      <c r="E7" s="98"/>
      <c r="F7" s="39" t="s">
        <v>3</v>
      </c>
      <c r="G7" s="101" t="s">
        <v>34</v>
      </c>
      <c r="H7" s="80" t="s">
        <v>33</v>
      </c>
      <c r="I7" s="80" t="s">
        <v>140</v>
      </c>
      <c r="J7" s="81">
        <v>17</v>
      </c>
      <c r="K7" s="81">
        <v>3</v>
      </c>
      <c r="L7" s="81">
        <v>1</v>
      </c>
    </row>
    <row r="8" spans="1:12" ht="26.25" customHeight="1" thickBot="1" x14ac:dyDescent="0.4">
      <c r="A8" s="14" t="s">
        <v>3</v>
      </c>
      <c r="B8" s="15" t="s">
        <v>3</v>
      </c>
      <c r="C8" s="15"/>
      <c r="D8" s="15"/>
      <c r="E8" s="14"/>
      <c r="F8" s="14"/>
      <c r="G8" s="16" t="s">
        <v>10</v>
      </c>
      <c r="H8" s="17" t="s">
        <v>7</v>
      </c>
      <c r="I8" s="17" t="s">
        <v>6</v>
      </c>
      <c r="J8" s="18">
        <v>16</v>
      </c>
      <c r="K8" s="18">
        <v>1</v>
      </c>
      <c r="L8" s="18">
        <v>6</v>
      </c>
    </row>
    <row r="9" spans="1:12" x14ac:dyDescent="0.35">
      <c r="J9">
        <f>SUM(J3:J8)/4</f>
        <v>28</v>
      </c>
      <c r="K9">
        <f t="shared" ref="K9:L9" si="0">SUM(K3:K8)/4</f>
        <v>3</v>
      </c>
      <c r="L9">
        <f t="shared" si="0"/>
        <v>6</v>
      </c>
    </row>
  </sheetData>
  <sortState xmlns:xlrd2="http://schemas.microsoft.com/office/spreadsheetml/2017/richdata2" ref="A3:L8">
    <sortCondition descending="1" ref="J3:J8"/>
  </sortState>
  <mergeCells count="1">
    <mergeCell ref="J1:L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05F07-F167-4B35-8FEE-1C325537A45D}">
  <dimension ref="A1:J15"/>
  <sheetViews>
    <sheetView tabSelected="1" zoomScale="140" zoomScaleNormal="140" workbookViewId="0">
      <selection activeCell="G3" sqref="G3:G7"/>
    </sheetView>
  </sheetViews>
  <sheetFormatPr defaultRowHeight="14.5" x14ac:dyDescent="0.35"/>
  <cols>
    <col min="1" max="6" width="4.1796875" customWidth="1"/>
    <col min="7" max="7" width="62.1796875" customWidth="1"/>
  </cols>
  <sheetData>
    <row r="1" spans="1:10" ht="15" thickBot="1" x14ac:dyDescent="0.4">
      <c r="A1" s="2"/>
      <c r="B1" s="2"/>
      <c r="C1" s="2"/>
      <c r="D1" s="2"/>
      <c r="E1" s="2"/>
      <c r="F1" s="2"/>
      <c r="G1" s="2"/>
      <c r="H1" s="122" t="s">
        <v>44</v>
      </c>
      <c r="I1" s="122"/>
      <c r="J1" s="122"/>
    </row>
    <row r="2" spans="1:10" ht="15" thickBot="1" x14ac:dyDescent="0.4">
      <c r="A2" s="3" t="s">
        <v>43</v>
      </c>
      <c r="B2" s="3" t="s">
        <v>42</v>
      </c>
      <c r="C2" s="3" t="s">
        <v>41</v>
      </c>
      <c r="D2" s="3" t="s">
        <v>40</v>
      </c>
      <c r="E2" s="3" t="s">
        <v>39</v>
      </c>
      <c r="F2" s="3" t="s">
        <v>38</v>
      </c>
      <c r="G2" s="4" t="s">
        <v>0</v>
      </c>
      <c r="H2" s="4" t="s">
        <v>45</v>
      </c>
      <c r="I2" s="4" t="s">
        <v>46</v>
      </c>
      <c r="J2" s="4" t="s">
        <v>47</v>
      </c>
    </row>
    <row r="3" spans="1:10" s="1" customFormat="1" ht="23.25" customHeight="1" thickBot="1" x14ac:dyDescent="0.4">
      <c r="A3" s="108"/>
      <c r="B3" s="108"/>
      <c r="C3" s="108"/>
      <c r="D3" s="108"/>
      <c r="E3" s="108"/>
      <c r="F3" s="108"/>
      <c r="G3" s="135" t="s">
        <v>145</v>
      </c>
      <c r="H3" s="134">
        <v>21</v>
      </c>
      <c r="I3" s="134">
        <v>2</v>
      </c>
      <c r="J3" s="134">
        <v>1</v>
      </c>
    </row>
    <row r="4" spans="1:10" s="1" customFormat="1" ht="23.25" customHeight="1" thickBot="1" x14ac:dyDescent="0.4">
      <c r="A4" s="5"/>
      <c r="B4" s="5"/>
      <c r="C4" s="6" t="s">
        <v>3</v>
      </c>
      <c r="D4" s="6"/>
      <c r="E4" s="6"/>
      <c r="F4" s="5"/>
      <c r="G4" s="133" t="s">
        <v>119</v>
      </c>
      <c r="H4" s="134">
        <v>19</v>
      </c>
      <c r="I4" s="134">
        <v>1</v>
      </c>
      <c r="J4" s="134">
        <v>4</v>
      </c>
    </row>
    <row r="5" spans="1:10" s="1" customFormat="1" ht="23.25" customHeight="1" thickBot="1" x14ac:dyDescent="0.4">
      <c r="A5" s="5"/>
      <c r="B5" s="5"/>
      <c r="C5" s="5"/>
      <c r="D5" s="6" t="s">
        <v>3</v>
      </c>
      <c r="E5" s="6"/>
      <c r="F5" s="5"/>
      <c r="G5" s="133" t="s">
        <v>120</v>
      </c>
      <c r="H5" s="134">
        <v>19</v>
      </c>
      <c r="I5" s="134">
        <v>4</v>
      </c>
      <c r="J5" s="134">
        <v>2</v>
      </c>
    </row>
    <row r="6" spans="1:10" s="1" customFormat="1" ht="23.25" customHeight="1" thickBot="1" x14ac:dyDescent="0.4">
      <c r="A6" s="28"/>
      <c r="B6" s="28" t="s">
        <v>3</v>
      </c>
      <c r="C6" s="28"/>
      <c r="D6" s="28"/>
      <c r="E6" s="28"/>
      <c r="F6" s="30"/>
      <c r="G6" s="136" t="s">
        <v>125</v>
      </c>
      <c r="H6" s="137">
        <v>18</v>
      </c>
      <c r="I6" s="137">
        <v>1</v>
      </c>
      <c r="J6" s="137">
        <v>3</v>
      </c>
    </row>
    <row r="7" spans="1:10" s="1" customFormat="1" ht="23.25" customHeight="1" thickBot="1" x14ac:dyDescent="0.4">
      <c r="A7" s="8"/>
      <c r="B7" s="8"/>
      <c r="C7" s="9" t="s">
        <v>3</v>
      </c>
      <c r="D7" s="10"/>
      <c r="E7" s="8"/>
      <c r="F7" s="8"/>
      <c r="G7" s="133" t="s">
        <v>121</v>
      </c>
      <c r="H7" s="134">
        <v>17</v>
      </c>
      <c r="I7" s="134">
        <v>0</v>
      </c>
      <c r="J7" s="134">
        <v>2</v>
      </c>
    </row>
    <row r="8" spans="1:10" s="1" customFormat="1" ht="23.25" customHeight="1" thickBot="1" x14ac:dyDescent="0.4">
      <c r="A8" s="29"/>
      <c r="B8" s="29"/>
      <c r="C8" s="29"/>
      <c r="D8" s="29" t="s">
        <v>3</v>
      </c>
      <c r="E8" s="29"/>
      <c r="F8" s="29"/>
      <c r="G8" s="70" t="s">
        <v>126</v>
      </c>
      <c r="H8" s="35">
        <v>5</v>
      </c>
      <c r="I8" s="35">
        <v>2</v>
      </c>
      <c r="J8" s="35">
        <v>1</v>
      </c>
    </row>
    <row r="9" spans="1:10" s="1" customFormat="1" ht="23.25" customHeight="1" thickBot="1" x14ac:dyDescent="0.4">
      <c r="A9" s="29"/>
      <c r="B9" s="29"/>
      <c r="C9" s="29" t="s">
        <v>3</v>
      </c>
      <c r="D9" s="29"/>
      <c r="E9" s="29"/>
      <c r="F9" s="29"/>
      <c r="G9" s="70" t="s">
        <v>127</v>
      </c>
      <c r="H9" s="35">
        <v>5</v>
      </c>
      <c r="I9" s="35">
        <v>0</v>
      </c>
      <c r="J9" s="35">
        <v>0</v>
      </c>
    </row>
    <row r="10" spans="1:10" s="1" customFormat="1" ht="23.25" customHeight="1" thickBot="1" x14ac:dyDescent="0.4">
      <c r="A10" s="14"/>
      <c r="B10" s="14"/>
      <c r="C10" s="15"/>
      <c r="D10" s="15"/>
      <c r="E10" s="15" t="s">
        <v>3</v>
      </c>
      <c r="F10" s="15"/>
      <c r="G10" s="68" t="s">
        <v>122</v>
      </c>
      <c r="H10" s="34">
        <v>2</v>
      </c>
      <c r="I10" s="34">
        <v>0</v>
      </c>
      <c r="J10" s="34">
        <v>2</v>
      </c>
    </row>
    <row r="11" spans="1:10" s="1" customFormat="1" ht="23.25" customHeight="1" thickBot="1" x14ac:dyDescent="0.4">
      <c r="A11" s="14"/>
      <c r="B11" s="15" t="s">
        <v>3</v>
      </c>
      <c r="C11" s="15"/>
      <c r="D11" s="15"/>
      <c r="E11" s="14"/>
      <c r="F11" s="14"/>
      <c r="G11" s="68" t="s">
        <v>124</v>
      </c>
      <c r="H11" s="35">
        <v>2</v>
      </c>
      <c r="I11" s="35">
        <v>1</v>
      </c>
      <c r="J11" s="35">
        <v>2</v>
      </c>
    </row>
    <row r="12" spans="1:10" s="1" customFormat="1" ht="23.25" customHeight="1" thickBot="1" x14ac:dyDescent="0.4">
      <c r="A12" s="29"/>
      <c r="B12" s="29"/>
      <c r="C12" s="29"/>
      <c r="D12" s="29"/>
      <c r="E12" s="29"/>
      <c r="F12" s="29" t="s">
        <v>3</v>
      </c>
      <c r="G12" s="70" t="s">
        <v>128</v>
      </c>
      <c r="H12" s="35">
        <v>2</v>
      </c>
      <c r="I12" s="35">
        <v>1</v>
      </c>
      <c r="J12" s="35">
        <v>1</v>
      </c>
    </row>
    <row r="13" spans="1:10" s="1" customFormat="1" ht="23.25" customHeight="1" thickBot="1" x14ac:dyDescent="0.4">
      <c r="A13" s="14"/>
      <c r="B13" s="14"/>
      <c r="C13" s="15"/>
      <c r="D13" s="15"/>
      <c r="E13" s="15" t="s">
        <v>3</v>
      </c>
      <c r="F13" s="14"/>
      <c r="G13" s="68" t="s">
        <v>123</v>
      </c>
      <c r="H13" s="35">
        <v>1</v>
      </c>
      <c r="I13" s="35">
        <v>0</v>
      </c>
      <c r="J13" s="35">
        <v>6</v>
      </c>
    </row>
    <row r="14" spans="1:10" s="1" customFormat="1" ht="23.25" customHeight="1" thickBot="1" x14ac:dyDescent="0.4">
      <c r="A14" s="29"/>
      <c r="B14" s="29"/>
      <c r="C14" s="29"/>
      <c r="D14" s="29" t="s">
        <v>3</v>
      </c>
      <c r="E14" s="29"/>
      <c r="F14" s="29"/>
      <c r="G14" s="70" t="s">
        <v>142</v>
      </c>
      <c r="H14" s="35">
        <v>1</v>
      </c>
      <c r="I14" s="35">
        <v>4</v>
      </c>
      <c r="J14" s="35">
        <v>0</v>
      </c>
    </row>
    <row r="15" spans="1:10" x14ac:dyDescent="0.35">
      <c r="H15">
        <f>SUM(H3:H14)/4</f>
        <v>28</v>
      </c>
      <c r="I15">
        <f t="shared" ref="I15:J15" si="0">SUM(I3:I14)/4</f>
        <v>4</v>
      </c>
      <c r="J15">
        <f t="shared" si="0"/>
        <v>6</v>
      </c>
    </row>
  </sheetData>
  <sortState xmlns:xlrd2="http://schemas.microsoft.com/office/spreadsheetml/2017/richdata2" ref="A3:J14">
    <sortCondition descending="1" ref="H3:H14"/>
  </sortState>
  <mergeCells count="1">
    <mergeCell ref="H1:J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AAA54-66F2-4CE7-A6F5-15144560116F}">
  <dimension ref="A1:J14"/>
  <sheetViews>
    <sheetView zoomScale="120" zoomScaleNormal="120" workbookViewId="0">
      <selection activeCell="G17" sqref="G17"/>
    </sheetView>
  </sheetViews>
  <sheetFormatPr defaultRowHeight="14.5" x14ac:dyDescent="0.35"/>
  <cols>
    <col min="1" max="6" width="4.1796875" customWidth="1"/>
    <col min="7" max="7" width="62.1796875" customWidth="1"/>
  </cols>
  <sheetData>
    <row r="1" spans="1:10" ht="15" thickBot="1" x14ac:dyDescent="0.4">
      <c r="A1" s="2"/>
      <c r="B1" s="2"/>
      <c r="C1" s="2"/>
      <c r="D1" s="2"/>
      <c r="E1" s="2"/>
      <c r="F1" s="2"/>
      <c r="G1" s="2"/>
      <c r="H1" s="122" t="s">
        <v>44</v>
      </c>
      <c r="I1" s="122"/>
      <c r="J1" s="122"/>
    </row>
    <row r="2" spans="1:10" ht="15" thickBot="1" x14ac:dyDescent="0.4">
      <c r="A2" s="3" t="s">
        <v>43</v>
      </c>
      <c r="B2" s="3" t="s">
        <v>42</v>
      </c>
      <c r="C2" s="3" t="s">
        <v>41</v>
      </c>
      <c r="D2" s="3" t="s">
        <v>40</v>
      </c>
      <c r="E2" s="3" t="s">
        <v>39</v>
      </c>
      <c r="F2" s="3" t="s">
        <v>38</v>
      </c>
      <c r="G2" s="4" t="s">
        <v>1</v>
      </c>
      <c r="H2" s="4" t="s">
        <v>45</v>
      </c>
      <c r="I2" s="4" t="s">
        <v>46</v>
      </c>
      <c r="J2" s="4" t="s">
        <v>47</v>
      </c>
    </row>
    <row r="3" spans="1:10" s="1" customFormat="1" ht="23.25" customHeight="1" thickBot="1" x14ac:dyDescent="0.4">
      <c r="A3" s="5"/>
      <c r="B3" s="5"/>
      <c r="C3" s="5"/>
      <c r="D3" s="6"/>
      <c r="E3" s="6" t="s">
        <v>3</v>
      </c>
      <c r="F3" s="5"/>
      <c r="G3" s="133" t="s">
        <v>144</v>
      </c>
      <c r="H3" s="134">
        <v>12</v>
      </c>
      <c r="I3" s="134"/>
      <c r="J3" s="134"/>
    </row>
    <row r="4" spans="1:10" s="1" customFormat="1" ht="23.25" customHeight="1" thickBot="1" x14ac:dyDescent="0.4">
      <c r="A4" s="5"/>
      <c r="B4" s="5"/>
      <c r="C4" s="5"/>
      <c r="D4" s="6"/>
      <c r="E4" s="6"/>
      <c r="F4" s="5"/>
      <c r="G4" s="67" t="s">
        <v>147</v>
      </c>
      <c r="H4" s="32">
        <v>1</v>
      </c>
      <c r="I4" s="32"/>
      <c r="J4" s="32"/>
    </row>
    <row r="5" spans="1:10" s="1" customFormat="1" ht="23.25" customHeight="1" thickBot="1" x14ac:dyDescent="0.4">
      <c r="A5" s="8"/>
      <c r="B5" s="8"/>
      <c r="C5" s="9"/>
      <c r="D5" s="10"/>
      <c r="E5" s="8"/>
      <c r="F5" s="8"/>
      <c r="G5" s="67" t="s">
        <v>148</v>
      </c>
      <c r="H5" s="32">
        <v>15</v>
      </c>
      <c r="I5" s="32"/>
      <c r="J5" s="32"/>
    </row>
    <row r="6" spans="1:10" s="1" customFormat="1" ht="23.25" customHeight="1" thickBot="1" x14ac:dyDescent="0.4">
      <c r="A6" s="14"/>
      <c r="B6" s="14"/>
      <c r="C6" s="15"/>
      <c r="D6" s="15"/>
      <c r="E6" s="15"/>
      <c r="F6" s="15"/>
      <c r="G6" s="33"/>
      <c r="H6" s="34"/>
      <c r="I6" s="34"/>
      <c r="J6" s="34"/>
    </row>
    <row r="7" spans="1:10" s="1" customFormat="1" ht="23.25" customHeight="1" thickBot="1" x14ac:dyDescent="0.4">
      <c r="A7" s="8"/>
      <c r="B7" s="8"/>
      <c r="C7" s="10"/>
      <c r="D7" s="10"/>
      <c r="E7" s="10"/>
      <c r="F7" s="8"/>
      <c r="G7" s="31"/>
      <c r="H7" s="32"/>
      <c r="I7" s="32"/>
      <c r="J7" s="32"/>
    </row>
    <row r="8" spans="1:10" s="1" customFormat="1" ht="23.25" customHeight="1" thickBot="1" x14ac:dyDescent="0.4">
      <c r="A8" s="14"/>
      <c r="B8" s="15"/>
      <c r="C8" s="15"/>
      <c r="D8" s="15"/>
      <c r="E8" s="14"/>
      <c r="F8" s="14"/>
      <c r="G8" s="33"/>
      <c r="H8" s="35"/>
      <c r="I8" s="35"/>
      <c r="J8" s="35"/>
    </row>
    <row r="9" spans="1:10" s="1" customFormat="1" ht="23.25" customHeight="1" thickBot="1" x14ac:dyDescent="0.4">
      <c r="A9" s="28"/>
      <c r="B9" s="28"/>
      <c r="C9" s="28"/>
      <c r="D9" s="28"/>
      <c r="E9" s="28"/>
      <c r="F9" s="30"/>
      <c r="G9" s="36"/>
      <c r="H9" s="35"/>
      <c r="I9" s="35"/>
      <c r="J9" s="35"/>
    </row>
    <row r="10" spans="1:10" s="1" customFormat="1" ht="23.25" customHeight="1" thickBot="1" x14ac:dyDescent="0.4">
      <c r="A10" s="29"/>
      <c r="B10" s="29"/>
      <c r="C10" s="30"/>
      <c r="D10" s="29"/>
      <c r="E10" s="29"/>
      <c r="F10" s="29"/>
      <c r="G10" s="36"/>
      <c r="H10" s="35"/>
      <c r="I10" s="35"/>
      <c r="J10" s="35"/>
    </row>
    <row r="11" spans="1:10" s="1" customFormat="1" ht="23.25" customHeight="1" thickBot="1" x14ac:dyDescent="0.4">
      <c r="A11" s="29"/>
      <c r="B11" s="29"/>
      <c r="C11" s="29"/>
      <c r="D11" s="29"/>
      <c r="E11" s="29"/>
      <c r="F11" s="29"/>
      <c r="G11" s="35"/>
      <c r="H11" s="35"/>
      <c r="I11" s="35"/>
      <c r="J11" s="35"/>
    </row>
    <row r="12" spans="1:10" s="1" customFormat="1" ht="23.25" customHeight="1" thickBot="1" x14ac:dyDescent="0.4">
      <c r="A12" s="29"/>
      <c r="B12" s="29"/>
      <c r="C12" s="29"/>
      <c r="D12" s="29"/>
      <c r="E12" s="29"/>
      <c r="F12" s="29"/>
      <c r="G12" s="35"/>
      <c r="H12" s="35"/>
      <c r="I12" s="35"/>
      <c r="J12" s="35"/>
    </row>
    <row r="13" spans="1:10" s="1" customFormat="1" ht="23.25" customHeight="1" thickBot="1" x14ac:dyDescent="0.4">
      <c r="A13" s="29"/>
      <c r="B13" s="29"/>
      <c r="C13" s="29"/>
      <c r="D13" s="29"/>
      <c r="E13" s="29"/>
      <c r="F13" s="29"/>
      <c r="G13" s="35"/>
      <c r="H13" s="35"/>
      <c r="I13" s="35"/>
      <c r="J13" s="35"/>
    </row>
    <row r="14" spans="1:10" s="1" customFormat="1" ht="23.25" customHeight="1" thickBot="1" x14ac:dyDescent="0.4">
      <c r="A14" s="29"/>
      <c r="B14" s="29"/>
      <c r="C14" s="29"/>
      <c r="D14" s="29"/>
      <c r="E14" s="29"/>
      <c r="F14" s="29"/>
      <c r="G14" s="35"/>
      <c r="H14" s="35"/>
      <c r="I14" s="35"/>
      <c r="J14" s="35"/>
    </row>
  </sheetData>
  <mergeCells count="1">
    <mergeCell ref="H1:J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CD5BA-DACB-421D-A9F6-5FCF2EF74971}">
  <dimension ref="A1:J5"/>
  <sheetViews>
    <sheetView zoomScale="150" zoomScaleNormal="150" workbookViewId="0">
      <selection activeCell="G4" sqref="G4:J4"/>
    </sheetView>
  </sheetViews>
  <sheetFormatPr defaultRowHeight="14.5" x14ac:dyDescent="0.35"/>
  <cols>
    <col min="1" max="6" width="4.1796875" customWidth="1"/>
    <col min="7" max="7" width="62.1796875" customWidth="1"/>
  </cols>
  <sheetData>
    <row r="1" spans="1:10" ht="15" thickBot="1" x14ac:dyDescent="0.4">
      <c r="A1" s="2"/>
      <c r="B1" s="2"/>
      <c r="C1" s="2"/>
      <c r="D1" s="2"/>
      <c r="E1" s="2"/>
      <c r="F1" s="2"/>
      <c r="G1" s="2"/>
      <c r="H1" s="122" t="s">
        <v>44</v>
      </c>
      <c r="I1" s="122"/>
      <c r="J1" s="122"/>
    </row>
    <row r="2" spans="1:10" ht="15" thickBot="1" x14ac:dyDescent="0.4">
      <c r="A2" s="3" t="s">
        <v>43</v>
      </c>
      <c r="B2" s="3" t="s">
        <v>42</v>
      </c>
      <c r="C2" s="3" t="s">
        <v>41</v>
      </c>
      <c r="D2" s="3" t="s">
        <v>40</v>
      </c>
      <c r="E2" s="3" t="s">
        <v>39</v>
      </c>
      <c r="F2" s="3" t="s">
        <v>38</v>
      </c>
      <c r="G2" s="4" t="s">
        <v>1</v>
      </c>
      <c r="H2" s="4" t="s">
        <v>45</v>
      </c>
      <c r="I2" s="4" t="s">
        <v>46</v>
      </c>
      <c r="J2" s="4" t="s">
        <v>47</v>
      </c>
    </row>
    <row r="3" spans="1:10" s="1" customFormat="1" ht="23.25" customHeight="1" thickBot="1" x14ac:dyDescent="0.4">
      <c r="A3" s="5"/>
      <c r="B3" s="5"/>
      <c r="C3" s="5" t="s">
        <v>3</v>
      </c>
      <c r="D3" s="6"/>
      <c r="E3" s="6"/>
      <c r="F3" s="5"/>
      <c r="G3" s="37" t="s">
        <v>129</v>
      </c>
      <c r="H3" s="32">
        <v>5</v>
      </c>
      <c r="I3" s="32">
        <v>0</v>
      </c>
      <c r="J3" s="32">
        <v>0</v>
      </c>
    </row>
    <row r="4" spans="1:10" s="1" customFormat="1" ht="23.25" customHeight="1" x14ac:dyDescent="0.35">
      <c r="A4" s="5"/>
      <c r="B4" s="5"/>
      <c r="C4" s="5"/>
      <c r="D4" s="6" t="s">
        <v>3</v>
      </c>
      <c r="E4" s="6"/>
      <c r="F4" s="5"/>
      <c r="G4" s="133" t="s">
        <v>143</v>
      </c>
      <c r="H4" s="134">
        <v>20</v>
      </c>
      <c r="I4" s="134">
        <v>2</v>
      </c>
      <c r="J4" s="134">
        <v>5</v>
      </c>
    </row>
    <row r="5" spans="1:10" x14ac:dyDescent="0.35">
      <c r="G5" t="s">
        <v>139</v>
      </c>
      <c r="H5" s="112">
        <v>2</v>
      </c>
    </row>
  </sheetData>
  <mergeCells count="1">
    <mergeCell ref="H1:J1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DD5-8A60-40DF-A502-1863BF81391E}">
  <dimension ref="A1:J19"/>
  <sheetViews>
    <sheetView zoomScale="150" zoomScaleNormal="150" workbookViewId="0">
      <selection activeCell="A3" sqref="A3:G6"/>
    </sheetView>
  </sheetViews>
  <sheetFormatPr defaultRowHeight="14.5" x14ac:dyDescent="0.35"/>
  <cols>
    <col min="1" max="6" width="4.1796875" customWidth="1"/>
    <col min="7" max="7" width="62.1796875" customWidth="1"/>
  </cols>
  <sheetData>
    <row r="1" spans="1:10" ht="15" thickBot="1" x14ac:dyDescent="0.4">
      <c r="A1" s="2"/>
      <c r="B1" s="2"/>
      <c r="C1" s="2"/>
      <c r="D1" s="2"/>
      <c r="E1" s="2"/>
      <c r="F1" s="2"/>
      <c r="G1" s="2"/>
      <c r="H1" s="122" t="s">
        <v>44</v>
      </c>
      <c r="I1" s="122"/>
      <c r="J1" s="122"/>
    </row>
    <row r="2" spans="1:10" ht="15" thickBot="1" x14ac:dyDescent="0.4">
      <c r="A2" s="3" t="s">
        <v>43</v>
      </c>
      <c r="B2" s="3" t="s">
        <v>42</v>
      </c>
      <c r="C2" s="3" t="s">
        <v>41</v>
      </c>
      <c r="D2" s="3" t="s">
        <v>40</v>
      </c>
      <c r="E2" s="3" t="s">
        <v>39</v>
      </c>
      <c r="F2" s="3" t="s">
        <v>38</v>
      </c>
      <c r="G2" s="4" t="s">
        <v>1</v>
      </c>
      <c r="H2" s="4" t="s">
        <v>45</v>
      </c>
      <c r="I2" s="4" t="s">
        <v>46</v>
      </c>
      <c r="J2" s="4" t="s">
        <v>47</v>
      </c>
    </row>
    <row r="3" spans="1:10" s="1" customFormat="1" ht="23.25" customHeight="1" thickBot="1" x14ac:dyDescent="0.4">
      <c r="A3" s="108"/>
      <c r="B3" s="109" t="s">
        <v>3</v>
      </c>
      <c r="C3" s="99"/>
      <c r="D3" s="108"/>
      <c r="E3" s="108"/>
      <c r="F3" s="108"/>
      <c r="G3" s="133" t="s">
        <v>136</v>
      </c>
      <c r="H3" s="134">
        <v>22</v>
      </c>
      <c r="I3" s="134">
        <v>0</v>
      </c>
      <c r="J3" s="134">
        <v>4</v>
      </c>
    </row>
    <row r="4" spans="1:10" s="1" customFormat="1" ht="23.25" customHeight="1" thickBot="1" x14ac:dyDescent="0.4">
      <c r="A4" s="10" t="s">
        <v>3</v>
      </c>
      <c r="B4" s="8"/>
      <c r="C4" s="10"/>
      <c r="D4" s="10"/>
      <c r="E4" s="10"/>
      <c r="F4" s="10"/>
      <c r="G4" s="133" t="s">
        <v>146</v>
      </c>
      <c r="H4" s="134">
        <v>18</v>
      </c>
      <c r="I4" s="134">
        <v>1</v>
      </c>
      <c r="J4" s="134">
        <v>4</v>
      </c>
    </row>
    <row r="5" spans="1:10" s="1" customFormat="1" ht="23.25" customHeight="1" thickBot="1" x14ac:dyDescent="0.4">
      <c r="A5" s="6" t="s">
        <v>3</v>
      </c>
      <c r="B5" s="5"/>
      <c r="C5" s="5"/>
      <c r="D5" s="6"/>
      <c r="E5" s="6"/>
      <c r="F5" s="5"/>
      <c r="G5" s="133" t="s">
        <v>130</v>
      </c>
      <c r="H5" s="134">
        <v>17</v>
      </c>
      <c r="I5" s="134">
        <v>5</v>
      </c>
      <c r="J5" s="134">
        <v>3</v>
      </c>
    </row>
    <row r="6" spans="1:10" s="1" customFormat="1" ht="23.25" customHeight="1" thickBot="1" x14ac:dyDescent="0.4">
      <c r="A6" s="15" t="s">
        <v>3</v>
      </c>
      <c r="B6" s="14"/>
      <c r="C6" s="110"/>
      <c r="D6" s="15"/>
      <c r="E6" s="14"/>
      <c r="F6" s="14"/>
      <c r="G6" s="68" t="s">
        <v>132</v>
      </c>
      <c r="H6" s="35">
        <v>14</v>
      </c>
      <c r="I6" s="35">
        <v>2</v>
      </c>
      <c r="J6" s="35">
        <v>1</v>
      </c>
    </row>
    <row r="7" spans="1:10" s="1" customFormat="1" ht="23.25" customHeight="1" thickBot="1" x14ac:dyDescent="0.4">
      <c r="A7" s="108"/>
      <c r="B7" s="108"/>
      <c r="C7" s="108"/>
      <c r="D7" s="109" t="s">
        <v>3</v>
      </c>
      <c r="E7" s="108"/>
      <c r="F7" s="108"/>
      <c r="G7" s="111" t="s">
        <v>137</v>
      </c>
      <c r="H7" s="32">
        <v>13</v>
      </c>
      <c r="I7" s="32">
        <v>1</v>
      </c>
      <c r="J7" s="32">
        <v>1</v>
      </c>
    </row>
    <row r="8" spans="1:10" s="1" customFormat="1" ht="23.25" customHeight="1" thickBot="1" x14ac:dyDescent="0.4">
      <c r="A8" s="39"/>
      <c r="B8" s="39"/>
      <c r="C8" s="39"/>
      <c r="D8" s="98"/>
      <c r="E8" s="98" t="s">
        <v>3</v>
      </c>
      <c r="F8" s="39"/>
      <c r="G8" s="68" t="s">
        <v>131</v>
      </c>
      <c r="H8" s="35">
        <v>12</v>
      </c>
      <c r="I8" s="35">
        <v>2</v>
      </c>
      <c r="J8" s="35">
        <v>4</v>
      </c>
    </row>
    <row r="9" spans="1:10" s="1" customFormat="1" ht="23.25" customHeight="1" thickBot="1" x14ac:dyDescent="0.4">
      <c r="A9" s="14"/>
      <c r="B9" s="15" t="s">
        <v>3</v>
      </c>
      <c r="C9" s="15"/>
      <c r="D9" s="15"/>
      <c r="E9" s="14"/>
      <c r="F9" s="14"/>
      <c r="G9" s="68" t="s">
        <v>134</v>
      </c>
      <c r="H9" s="35">
        <v>8</v>
      </c>
      <c r="I9" s="35">
        <v>0</v>
      </c>
      <c r="J9" s="35">
        <v>2</v>
      </c>
    </row>
    <row r="10" spans="1:10" s="1" customFormat="1" ht="23.25" customHeight="1" thickBot="1" x14ac:dyDescent="0.4">
      <c r="A10" s="29"/>
      <c r="B10" s="29"/>
      <c r="C10" s="29"/>
      <c r="D10" s="29"/>
      <c r="E10" s="29"/>
      <c r="F10" s="71" t="s">
        <v>3</v>
      </c>
      <c r="G10" s="70" t="s">
        <v>138</v>
      </c>
      <c r="H10" s="35">
        <v>7</v>
      </c>
      <c r="I10" s="35">
        <v>1</v>
      </c>
      <c r="J10" s="35">
        <v>0</v>
      </c>
    </row>
    <row r="11" spans="1:10" s="1" customFormat="1" ht="23.25" customHeight="1" thickBot="1" x14ac:dyDescent="0.4">
      <c r="A11" s="14"/>
      <c r="B11" s="14"/>
      <c r="C11" s="15"/>
      <c r="D11" s="15"/>
      <c r="E11" s="15" t="s">
        <v>3</v>
      </c>
      <c r="F11" s="14"/>
      <c r="G11" s="68" t="s">
        <v>133</v>
      </c>
      <c r="H11" s="35">
        <v>1</v>
      </c>
      <c r="I11" s="35">
        <v>1</v>
      </c>
      <c r="J11" s="35">
        <v>1</v>
      </c>
    </row>
    <row r="12" spans="1:10" s="1" customFormat="1" ht="23.25" customHeight="1" thickBot="1" x14ac:dyDescent="0.4">
      <c r="A12" s="28"/>
      <c r="B12" s="30" t="s">
        <v>3</v>
      </c>
      <c r="C12" s="28"/>
      <c r="D12" s="28"/>
      <c r="E12" s="28"/>
      <c r="F12" s="30"/>
      <c r="G12" s="69" t="s">
        <v>135</v>
      </c>
      <c r="H12" s="35">
        <v>0</v>
      </c>
      <c r="I12" s="35">
        <v>0</v>
      </c>
      <c r="J12" s="35">
        <v>0</v>
      </c>
    </row>
    <row r="13" spans="1:10" s="1" customFormat="1" ht="23.25" customHeight="1" x14ac:dyDescent="0.35">
      <c r="H13" s="1">
        <f>SUM(H3:H12)/4</f>
        <v>28</v>
      </c>
      <c r="I13" s="84">
        <f t="shared" ref="I13:J13" si="0">SUM(I3:I12)/4</f>
        <v>3.25</v>
      </c>
      <c r="J13" s="84">
        <f t="shared" si="0"/>
        <v>5</v>
      </c>
    </row>
    <row r="14" spans="1:10" s="1" customFormat="1" ht="23.25" customHeight="1" x14ac:dyDescent="0.35"/>
    <row r="15" spans="1:10" s="1" customFormat="1" ht="23.25" customHeight="1" x14ac:dyDescent="0.35"/>
    <row r="16" spans="1:10" s="1" customFormat="1" ht="23.25" customHeight="1" x14ac:dyDescent="0.35"/>
    <row r="17" s="1" customFormat="1" ht="23.25" customHeight="1" x14ac:dyDescent="0.35"/>
    <row r="18" s="1" customFormat="1" ht="23.25" customHeight="1" x14ac:dyDescent="0.35"/>
    <row r="19" s="1" customFormat="1" ht="23.25" customHeight="1" x14ac:dyDescent="0.35"/>
  </sheetData>
  <sortState xmlns:xlrd2="http://schemas.microsoft.com/office/spreadsheetml/2017/richdata2" ref="A3:J12">
    <sortCondition descending="1" ref="H3:H12"/>
  </sortState>
  <mergeCells count="1">
    <mergeCell ref="H1:J1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339D-FA3D-48FC-9126-1C355C29ADB7}">
  <dimension ref="A1:J14"/>
  <sheetViews>
    <sheetView topLeftCell="A2" workbookViewId="0">
      <selection activeCell="G3" sqref="G3:J3"/>
    </sheetView>
  </sheetViews>
  <sheetFormatPr defaultRowHeight="14.5" x14ac:dyDescent="0.35"/>
  <cols>
    <col min="1" max="6" width="4.1796875" customWidth="1"/>
    <col min="7" max="7" width="62.1796875" customWidth="1"/>
  </cols>
  <sheetData>
    <row r="1" spans="1:10" ht="15" thickBot="1" x14ac:dyDescent="0.4">
      <c r="A1" s="2"/>
      <c r="B1" s="2"/>
      <c r="C1" s="2"/>
      <c r="D1" s="2"/>
      <c r="E1" s="2"/>
      <c r="F1" s="2"/>
      <c r="G1" s="2"/>
      <c r="H1" s="122" t="s">
        <v>44</v>
      </c>
      <c r="I1" s="122"/>
      <c r="J1" s="122"/>
    </row>
    <row r="2" spans="1:10" ht="15" thickBot="1" x14ac:dyDescent="0.4">
      <c r="A2" s="3" t="s">
        <v>43</v>
      </c>
      <c r="B2" s="3" t="s">
        <v>42</v>
      </c>
      <c r="C2" s="3" t="s">
        <v>41</v>
      </c>
      <c r="D2" s="3" t="s">
        <v>40</v>
      </c>
      <c r="E2" s="3" t="s">
        <v>39</v>
      </c>
      <c r="F2" s="3" t="s">
        <v>38</v>
      </c>
      <c r="G2" s="4" t="s">
        <v>49</v>
      </c>
      <c r="H2" s="4" t="s">
        <v>45</v>
      </c>
      <c r="I2" s="4" t="s">
        <v>46</v>
      </c>
      <c r="J2" s="4" t="s">
        <v>47</v>
      </c>
    </row>
    <row r="3" spans="1:10" s="1" customFormat="1" ht="23.25" customHeight="1" thickBot="1" x14ac:dyDescent="0.4">
      <c r="A3" s="5"/>
      <c r="B3" s="5"/>
      <c r="C3" s="5"/>
      <c r="D3" s="6"/>
      <c r="E3" s="6"/>
      <c r="F3" s="5"/>
      <c r="G3" s="133" t="s">
        <v>152</v>
      </c>
      <c r="H3" s="134">
        <v>19</v>
      </c>
      <c r="I3" s="134">
        <v>3</v>
      </c>
      <c r="J3" s="134">
        <v>5</v>
      </c>
    </row>
    <row r="4" spans="1:10" s="1" customFormat="1" ht="23.25" customHeight="1" thickBot="1" x14ac:dyDescent="0.4">
      <c r="A4" s="5"/>
      <c r="B4" s="5"/>
      <c r="C4" s="5"/>
      <c r="D4" s="6"/>
      <c r="E4" s="6"/>
      <c r="F4" s="5"/>
      <c r="G4" s="1" t="s">
        <v>149</v>
      </c>
      <c r="H4" s="32">
        <v>7</v>
      </c>
      <c r="I4" s="32"/>
      <c r="J4" s="32">
        <v>0</v>
      </c>
    </row>
    <row r="5" spans="1:10" s="1" customFormat="1" ht="23.25" customHeight="1" thickBot="1" x14ac:dyDescent="0.4">
      <c r="A5" s="8"/>
      <c r="B5" s="8"/>
      <c r="C5" s="9"/>
      <c r="D5" s="10"/>
      <c r="E5" s="8"/>
      <c r="F5" s="8"/>
      <c r="G5" s="31" t="s">
        <v>150</v>
      </c>
      <c r="H5" s="32">
        <v>2</v>
      </c>
      <c r="I5" s="32">
        <v>1</v>
      </c>
      <c r="J5" s="32" t="s">
        <v>153</v>
      </c>
    </row>
    <row r="6" spans="1:10" s="1" customFormat="1" ht="23.25" customHeight="1" thickBot="1" x14ac:dyDescent="0.4">
      <c r="A6" s="14"/>
      <c r="B6" s="14"/>
      <c r="C6" s="15"/>
      <c r="D6" s="15"/>
      <c r="E6" s="15"/>
      <c r="F6" s="15"/>
      <c r="G6" s="33"/>
      <c r="H6" s="34"/>
      <c r="I6" s="34"/>
      <c r="J6" s="34"/>
    </row>
    <row r="7" spans="1:10" s="1" customFormat="1" ht="23.25" customHeight="1" thickBot="1" x14ac:dyDescent="0.4">
      <c r="A7" s="8"/>
      <c r="B7" s="8"/>
      <c r="C7" s="10"/>
      <c r="D7" s="10"/>
      <c r="E7" s="10"/>
      <c r="F7" s="8"/>
      <c r="G7" s="37" t="s">
        <v>151</v>
      </c>
      <c r="H7" s="32">
        <v>8</v>
      </c>
      <c r="I7" s="32">
        <v>2</v>
      </c>
      <c r="J7" s="32">
        <v>4</v>
      </c>
    </row>
    <row r="8" spans="1:10" s="1" customFormat="1" ht="23.25" customHeight="1" thickBot="1" x14ac:dyDescent="0.4">
      <c r="A8" s="14"/>
      <c r="B8" s="15"/>
      <c r="C8" s="15"/>
      <c r="D8" s="15"/>
      <c r="E8" s="14"/>
      <c r="F8" s="14"/>
      <c r="G8" s="33" t="s">
        <v>149</v>
      </c>
      <c r="H8" s="35">
        <v>10</v>
      </c>
      <c r="I8" s="35"/>
      <c r="J8" s="35"/>
    </row>
    <row r="9" spans="1:10" s="1" customFormat="1" ht="23.25" customHeight="1" thickBot="1" x14ac:dyDescent="0.4">
      <c r="A9" s="28"/>
      <c r="B9" s="28"/>
      <c r="C9" s="28"/>
      <c r="D9" s="28"/>
      <c r="E9" s="28"/>
      <c r="F9" s="30"/>
      <c r="G9" s="36" t="s">
        <v>150</v>
      </c>
      <c r="H9" s="35">
        <v>10</v>
      </c>
      <c r="I9" s="35">
        <v>2</v>
      </c>
      <c r="J9" s="35">
        <v>1</v>
      </c>
    </row>
    <row r="10" spans="1:10" s="1" customFormat="1" ht="23.25" customHeight="1" thickBot="1" x14ac:dyDescent="0.4">
      <c r="A10" s="29"/>
      <c r="B10" s="29"/>
      <c r="C10" s="30"/>
      <c r="D10" s="29"/>
      <c r="E10" s="29"/>
      <c r="F10" s="29"/>
      <c r="G10" s="36"/>
      <c r="H10" s="35"/>
      <c r="I10" s="35"/>
      <c r="J10" s="35"/>
    </row>
    <row r="11" spans="1:10" s="1" customFormat="1" ht="23.25" customHeight="1" thickBot="1" x14ac:dyDescent="0.4">
      <c r="A11" s="29"/>
      <c r="B11" s="29"/>
      <c r="C11" s="29"/>
      <c r="D11" s="29"/>
      <c r="E11" s="29"/>
      <c r="F11" s="29"/>
      <c r="G11" s="35"/>
      <c r="H11" s="35"/>
      <c r="I11" s="35"/>
      <c r="J11" s="35"/>
    </row>
    <row r="12" spans="1:10" s="1" customFormat="1" ht="23.25" customHeight="1" thickBot="1" x14ac:dyDescent="0.4">
      <c r="A12" s="29"/>
      <c r="B12" s="29"/>
      <c r="C12" s="29"/>
      <c r="D12" s="29"/>
      <c r="E12" s="29"/>
      <c r="F12" s="29"/>
      <c r="G12" s="35"/>
      <c r="H12" s="35"/>
      <c r="I12" s="35"/>
      <c r="J12" s="35"/>
    </row>
    <row r="13" spans="1:10" s="1" customFormat="1" ht="23.25" customHeight="1" thickBot="1" x14ac:dyDescent="0.4">
      <c r="A13" s="29"/>
      <c r="B13" s="29"/>
      <c r="C13" s="29"/>
      <c r="D13" s="29"/>
      <c r="E13" s="29"/>
      <c r="F13" s="29"/>
      <c r="G13" s="35"/>
      <c r="H13" s="35"/>
      <c r="I13" s="35"/>
      <c r="J13" s="35"/>
    </row>
    <row r="14" spans="1:10" s="1" customFormat="1" ht="23.25" customHeight="1" thickBot="1" x14ac:dyDescent="0.4">
      <c r="A14" s="29"/>
      <c r="B14" s="29"/>
      <c r="C14" s="29"/>
      <c r="D14" s="29"/>
      <c r="E14" s="29"/>
      <c r="F14" s="29"/>
      <c r="G14" s="35"/>
      <c r="H14" s="35"/>
      <c r="I14" s="35"/>
      <c r="J14" s="35"/>
    </row>
  </sheetData>
  <mergeCells count="1">
    <mergeCell ref="H1:J1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5FFE1-A63C-413D-A6F6-DBF28BEE336D}">
  <dimension ref="A1:N2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8" sqref="A18:XFD18"/>
    </sheetView>
  </sheetViews>
  <sheetFormatPr defaultColWidth="9.1796875" defaultRowHeight="13" x14ac:dyDescent="0.3"/>
  <cols>
    <col min="1" max="1" width="9.1796875" style="38"/>
    <col min="2" max="2" width="4" style="38" bestFit="1" customWidth="1"/>
    <col min="3" max="3" width="5.26953125" style="38" bestFit="1" customWidth="1"/>
    <col min="4" max="7" width="4.453125" style="38" customWidth="1"/>
    <col min="8" max="8" width="5" style="38" customWidth="1"/>
    <col min="9" max="9" width="48.81640625" style="38" customWidth="1"/>
    <col min="10" max="10" width="19.54296875" style="38" customWidth="1"/>
    <col min="11" max="12" width="15" style="38" customWidth="1"/>
    <col min="13" max="15" width="9.1796875" style="38"/>
    <col min="16" max="16" width="9.453125" style="38" customWidth="1"/>
    <col min="17" max="17" width="10.453125" style="38" customWidth="1"/>
    <col min="18" max="19" width="9.1796875" style="38"/>
    <col min="20" max="20" width="12.54296875" style="38" customWidth="1"/>
    <col min="21" max="21" width="9.1796875" style="38"/>
    <col min="22" max="22" width="11.54296875" style="38" customWidth="1"/>
    <col min="23" max="16384" width="9.1796875" style="38"/>
  </cols>
  <sheetData>
    <row r="1" spans="1:14" ht="13.5" thickBot="1" x14ac:dyDescent="0.35"/>
    <row r="2" spans="1:14" ht="13.5" thickBot="1" x14ac:dyDescent="0.35">
      <c r="A2" s="39" t="s">
        <v>50</v>
      </c>
      <c r="B2" s="39" t="s">
        <v>51</v>
      </c>
      <c r="C2" s="39" t="s">
        <v>43</v>
      </c>
      <c r="D2" s="39" t="s">
        <v>42</v>
      </c>
      <c r="E2" s="39" t="s">
        <v>41</v>
      </c>
      <c r="F2" s="39" t="s">
        <v>40</v>
      </c>
      <c r="G2" s="39" t="s">
        <v>39</v>
      </c>
      <c r="H2" s="39" t="s">
        <v>38</v>
      </c>
      <c r="I2" s="40" t="s">
        <v>0</v>
      </c>
      <c r="J2" s="40" t="s">
        <v>37</v>
      </c>
      <c r="K2" s="40" t="s">
        <v>36</v>
      </c>
      <c r="L2" s="40" t="s">
        <v>52</v>
      </c>
      <c r="M2" s="41" t="s">
        <v>53</v>
      </c>
      <c r="N2" s="41" t="s">
        <v>54</v>
      </c>
    </row>
    <row r="3" spans="1:14" x14ac:dyDescent="0.3">
      <c r="A3" s="126" t="s">
        <v>55</v>
      </c>
      <c r="B3" s="42">
        <v>1</v>
      </c>
      <c r="C3" s="42" t="s">
        <v>3</v>
      </c>
      <c r="D3" s="42"/>
      <c r="E3" s="42"/>
      <c r="F3" s="43" t="s">
        <v>3</v>
      </c>
      <c r="G3" s="42"/>
      <c r="H3" s="42"/>
      <c r="I3" s="44" t="s">
        <v>56</v>
      </c>
      <c r="J3" s="45" t="s">
        <v>57</v>
      </c>
      <c r="K3" s="44" t="s">
        <v>58</v>
      </c>
      <c r="L3" s="44" t="s">
        <v>59</v>
      </c>
      <c r="M3" s="46">
        <v>2019</v>
      </c>
      <c r="N3" s="46">
        <v>2</v>
      </c>
    </row>
    <row r="4" spans="1:14" ht="13.5" customHeight="1" x14ac:dyDescent="0.3">
      <c r="A4" s="127"/>
      <c r="B4" s="47">
        <v>2</v>
      </c>
      <c r="C4" s="47"/>
      <c r="D4" s="47"/>
      <c r="E4" s="47"/>
      <c r="F4" s="47"/>
      <c r="G4" s="48" t="s">
        <v>3</v>
      </c>
      <c r="H4" s="47"/>
      <c r="I4" s="49" t="s">
        <v>60</v>
      </c>
      <c r="J4" s="50" t="s">
        <v>61</v>
      </c>
      <c r="K4" s="49" t="s">
        <v>62</v>
      </c>
      <c r="L4" s="49" t="s">
        <v>59</v>
      </c>
      <c r="M4" s="51">
        <v>2019</v>
      </c>
      <c r="N4" s="51">
        <v>2</v>
      </c>
    </row>
    <row r="5" spans="1:14" x14ac:dyDescent="0.3">
      <c r="A5" s="127"/>
      <c r="B5" s="47">
        <v>3</v>
      </c>
      <c r="C5" s="47"/>
      <c r="D5" s="47"/>
      <c r="E5" s="48" t="s">
        <v>3</v>
      </c>
      <c r="F5" s="47"/>
      <c r="G5" s="47"/>
      <c r="H5" s="47"/>
      <c r="I5" s="52" t="s">
        <v>63</v>
      </c>
      <c r="J5" s="53" t="s">
        <v>2</v>
      </c>
      <c r="K5" s="52" t="s">
        <v>35</v>
      </c>
      <c r="L5" s="52" t="s">
        <v>59</v>
      </c>
      <c r="M5" s="54">
        <v>2019</v>
      </c>
      <c r="N5" s="54">
        <v>1</v>
      </c>
    </row>
    <row r="6" spans="1:14" ht="15.75" customHeight="1" x14ac:dyDescent="0.3">
      <c r="A6" s="127"/>
      <c r="B6" s="47">
        <v>4</v>
      </c>
      <c r="C6" s="47" t="s">
        <v>3</v>
      </c>
      <c r="D6" s="47"/>
      <c r="E6" s="47" t="s">
        <v>3</v>
      </c>
      <c r="F6" s="47"/>
      <c r="G6" s="47"/>
      <c r="H6" s="48" t="s">
        <v>3</v>
      </c>
      <c r="I6" s="49" t="s">
        <v>64</v>
      </c>
      <c r="J6" s="50" t="s">
        <v>5</v>
      </c>
      <c r="K6" s="49" t="s">
        <v>4</v>
      </c>
      <c r="L6" s="49" t="s">
        <v>65</v>
      </c>
      <c r="M6" s="54">
        <v>2019</v>
      </c>
      <c r="N6" s="54">
        <v>1</v>
      </c>
    </row>
    <row r="7" spans="1:14" ht="15.75" customHeight="1" x14ac:dyDescent="0.3">
      <c r="A7" s="127"/>
      <c r="B7" s="47">
        <v>5</v>
      </c>
      <c r="C7" s="47"/>
      <c r="D7" s="47"/>
      <c r="E7" s="48" t="s">
        <v>3</v>
      </c>
      <c r="F7" s="47" t="s">
        <v>3</v>
      </c>
      <c r="G7" s="47"/>
      <c r="H7" s="47"/>
      <c r="I7" s="49" t="s">
        <v>66</v>
      </c>
      <c r="J7" s="50" t="s">
        <v>67</v>
      </c>
      <c r="K7" s="49" t="s">
        <v>68</v>
      </c>
      <c r="L7" s="49" t="s">
        <v>69</v>
      </c>
      <c r="M7" s="55">
        <v>2020</v>
      </c>
      <c r="N7" s="55">
        <v>2</v>
      </c>
    </row>
    <row r="8" spans="1:14" ht="15.75" customHeight="1" x14ac:dyDescent="0.3">
      <c r="A8" s="127"/>
      <c r="B8" s="47">
        <v>6</v>
      </c>
      <c r="C8" s="47"/>
      <c r="D8" s="47"/>
      <c r="E8" s="47"/>
      <c r="F8" s="48" t="s">
        <v>3</v>
      </c>
      <c r="G8" s="47"/>
      <c r="H8" s="47"/>
      <c r="I8" s="49" t="s">
        <v>70</v>
      </c>
      <c r="J8" s="50" t="s">
        <v>71</v>
      </c>
      <c r="K8" s="49" t="s">
        <v>72</v>
      </c>
      <c r="L8" s="49" t="s">
        <v>65</v>
      </c>
      <c r="M8" s="55">
        <v>2020</v>
      </c>
      <c r="N8" s="55">
        <v>2</v>
      </c>
    </row>
    <row r="9" spans="1:14" ht="26" x14ac:dyDescent="0.3">
      <c r="A9" s="127"/>
      <c r="B9" s="47">
        <v>7</v>
      </c>
      <c r="C9" s="48" t="s">
        <v>3</v>
      </c>
      <c r="D9" s="47"/>
      <c r="E9" s="47"/>
      <c r="F9" s="56" t="s">
        <v>3</v>
      </c>
      <c r="G9" s="47"/>
      <c r="H9" s="47"/>
      <c r="I9" s="57" t="s">
        <v>73</v>
      </c>
      <c r="J9" s="49" t="s">
        <v>74</v>
      </c>
      <c r="K9" s="57" t="s">
        <v>75</v>
      </c>
      <c r="L9" s="57" t="s">
        <v>59</v>
      </c>
      <c r="M9" s="55">
        <v>2020</v>
      </c>
      <c r="N9" s="55">
        <v>2</v>
      </c>
    </row>
    <row r="10" spans="1:14" ht="15.75" customHeight="1" x14ac:dyDescent="0.3">
      <c r="A10" s="127"/>
      <c r="B10" s="47">
        <v>8</v>
      </c>
      <c r="C10" s="47"/>
      <c r="D10" s="47"/>
      <c r="E10" s="47"/>
      <c r="F10" s="47"/>
      <c r="G10" s="48" t="s">
        <v>3</v>
      </c>
      <c r="H10" s="47"/>
      <c r="I10" s="49" t="s">
        <v>76</v>
      </c>
      <c r="J10" s="50" t="s">
        <v>77</v>
      </c>
      <c r="K10" s="49" t="s">
        <v>78</v>
      </c>
      <c r="L10" s="49" t="s">
        <v>79</v>
      </c>
      <c r="M10" s="58">
        <v>2020</v>
      </c>
      <c r="N10" s="58">
        <v>1</v>
      </c>
    </row>
    <row r="11" spans="1:14" ht="15.75" customHeight="1" x14ac:dyDescent="0.3">
      <c r="A11" s="127"/>
      <c r="B11" s="47">
        <v>9</v>
      </c>
      <c r="C11" s="47" t="s">
        <v>3</v>
      </c>
      <c r="D11" s="47"/>
      <c r="E11" s="47"/>
      <c r="F11" s="48" t="s">
        <v>3</v>
      </c>
      <c r="G11" s="48"/>
      <c r="H11" s="47"/>
      <c r="I11" s="49" t="s">
        <v>80</v>
      </c>
      <c r="J11" s="50" t="s">
        <v>81</v>
      </c>
      <c r="K11" s="49" t="s">
        <v>82</v>
      </c>
      <c r="L11" s="49" t="s">
        <v>83</v>
      </c>
      <c r="M11" s="58">
        <v>2020</v>
      </c>
      <c r="N11" s="58">
        <v>1</v>
      </c>
    </row>
    <row r="12" spans="1:14" ht="15" customHeight="1" x14ac:dyDescent="0.3">
      <c r="A12" s="127"/>
      <c r="B12" s="47">
        <v>10</v>
      </c>
      <c r="C12" s="59"/>
      <c r="D12" s="59"/>
      <c r="E12" s="60" t="s">
        <v>3</v>
      </c>
      <c r="F12" s="59"/>
      <c r="G12" s="59" t="s">
        <v>3</v>
      </c>
      <c r="H12" s="59"/>
      <c r="I12" s="49" t="s">
        <v>84</v>
      </c>
      <c r="J12" s="50" t="s">
        <v>85</v>
      </c>
      <c r="K12" s="49" t="s">
        <v>86</v>
      </c>
      <c r="L12" s="49" t="s">
        <v>65</v>
      </c>
      <c r="M12" s="58">
        <v>2020</v>
      </c>
      <c r="N12" s="58">
        <v>1</v>
      </c>
    </row>
    <row r="13" spans="1:14" ht="15" customHeight="1" x14ac:dyDescent="0.3">
      <c r="A13" s="127"/>
      <c r="B13" s="47">
        <v>11</v>
      </c>
      <c r="C13" s="47" t="s">
        <v>3</v>
      </c>
      <c r="D13" s="47"/>
      <c r="E13" s="48" t="s">
        <v>3</v>
      </c>
      <c r="F13" s="47"/>
      <c r="G13" s="47" t="s">
        <v>3</v>
      </c>
      <c r="H13" s="47"/>
      <c r="I13" s="49" t="s">
        <v>87</v>
      </c>
      <c r="J13" s="50" t="s">
        <v>88</v>
      </c>
      <c r="K13" s="49" t="s">
        <v>89</v>
      </c>
      <c r="L13" s="49" t="s">
        <v>65</v>
      </c>
      <c r="M13" s="58">
        <v>2021</v>
      </c>
      <c r="N13" s="58">
        <v>2</v>
      </c>
    </row>
    <row r="14" spans="1:14" ht="16.5" customHeight="1" x14ac:dyDescent="0.3">
      <c r="A14" s="127"/>
      <c r="B14" s="47">
        <v>12</v>
      </c>
      <c r="C14" s="47" t="s">
        <v>3</v>
      </c>
      <c r="D14" s="47"/>
      <c r="E14" s="47"/>
      <c r="F14" s="48" t="s">
        <v>3</v>
      </c>
      <c r="G14" s="47"/>
      <c r="H14" s="47"/>
      <c r="I14" s="49" t="s">
        <v>90</v>
      </c>
      <c r="J14" s="50" t="s">
        <v>91</v>
      </c>
      <c r="K14" s="49" t="s">
        <v>13</v>
      </c>
      <c r="L14" s="49" t="s">
        <v>65</v>
      </c>
      <c r="M14" s="58">
        <v>2021</v>
      </c>
      <c r="N14" s="58">
        <v>2</v>
      </c>
    </row>
    <row r="15" spans="1:14" ht="16.5" customHeight="1" x14ac:dyDescent="0.3">
      <c r="A15" s="127"/>
      <c r="B15" s="47">
        <v>13</v>
      </c>
      <c r="C15" s="59" t="s">
        <v>3</v>
      </c>
      <c r="D15" s="59"/>
      <c r="E15" s="60"/>
      <c r="F15" s="59"/>
      <c r="G15" s="60" t="s">
        <v>3</v>
      </c>
      <c r="H15" s="59"/>
      <c r="I15" s="49" t="s">
        <v>92</v>
      </c>
      <c r="J15" s="50" t="s">
        <v>93</v>
      </c>
      <c r="K15" s="49" t="s">
        <v>94</v>
      </c>
      <c r="L15" s="49" t="s">
        <v>95</v>
      </c>
      <c r="M15" s="58">
        <v>2021</v>
      </c>
      <c r="N15" s="58">
        <v>1</v>
      </c>
    </row>
    <row r="16" spans="1:14" ht="16.5" customHeight="1" x14ac:dyDescent="0.3">
      <c r="A16" s="127"/>
      <c r="B16" s="47">
        <v>14</v>
      </c>
      <c r="C16" s="59" t="s">
        <v>3</v>
      </c>
      <c r="D16" s="59"/>
      <c r="E16" s="60" t="s">
        <v>3</v>
      </c>
      <c r="F16" s="59"/>
      <c r="G16" s="59" t="s">
        <v>3</v>
      </c>
      <c r="H16" s="59"/>
      <c r="I16" s="49" t="s">
        <v>96</v>
      </c>
      <c r="J16" s="50" t="s">
        <v>97</v>
      </c>
      <c r="K16" s="49" t="s">
        <v>98</v>
      </c>
      <c r="L16" s="49" t="s">
        <v>99</v>
      </c>
      <c r="M16" s="58">
        <v>2021</v>
      </c>
      <c r="N16" s="58">
        <v>1</v>
      </c>
    </row>
    <row r="17" spans="1:14" ht="16.5" customHeight="1" x14ac:dyDescent="0.3">
      <c r="A17" s="127"/>
      <c r="B17" s="47">
        <v>15</v>
      </c>
      <c r="C17" s="59" t="s">
        <v>3</v>
      </c>
      <c r="D17" s="59"/>
      <c r="E17" s="60"/>
      <c r="F17" s="59"/>
      <c r="G17" s="60" t="s">
        <v>3</v>
      </c>
      <c r="H17" s="59"/>
      <c r="I17" s="49" t="s">
        <v>100</v>
      </c>
      <c r="J17" s="50" t="s">
        <v>101</v>
      </c>
      <c r="K17" s="49" t="s">
        <v>102</v>
      </c>
      <c r="L17" s="49" t="s">
        <v>103</v>
      </c>
      <c r="M17" s="58">
        <v>2021</v>
      </c>
      <c r="N17" s="58">
        <v>1</v>
      </c>
    </row>
    <row r="18" spans="1:14" ht="16.5" customHeight="1" x14ac:dyDescent="0.3">
      <c r="A18" s="128"/>
      <c r="B18" s="47">
        <v>16</v>
      </c>
      <c r="C18" s="59"/>
      <c r="D18" s="59"/>
      <c r="E18" s="61" t="s">
        <v>3</v>
      </c>
      <c r="F18" s="60" t="s">
        <v>3</v>
      </c>
      <c r="G18" s="59"/>
      <c r="H18" s="59"/>
      <c r="I18" s="49" t="s">
        <v>104</v>
      </c>
      <c r="J18" s="50" t="s">
        <v>105</v>
      </c>
      <c r="K18" s="49" t="s">
        <v>106</v>
      </c>
      <c r="L18" s="49" t="s">
        <v>59</v>
      </c>
      <c r="M18" s="58">
        <v>2021</v>
      </c>
      <c r="N18" s="58">
        <v>1</v>
      </c>
    </row>
    <row r="19" spans="1:14" ht="16.5" customHeight="1" x14ac:dyDescent="0.3">
      <c r="A19" s="62" t="s">
        <v>107</v>
      </c>
      <c r="B19" s="47">
        <v>17</v>
      </c>
      <c r="C19" s="47" t="s">
        <v>3</v>
      </c>
      <c r="D19" s="47"/>
      <c r="E19" s="47"/>
      <c r="F19" s="48" t="s">
        <v>3</v>
      </c>
      <c r="G19" s="47"/>
      <c r="H19" s="47"/>
      <c r="I19" s="49" t="s">
        <v>90</v>
      </c>
      <c r="J19" s="50" t="s">
        <v>108</v>
      </c>
      <c r="K19" s="49" t="s">
        <v>109</v>
      </c>
      <c r="L19" s="49" t="s">
        <v>59</v>
      </c>
      <c r="M19" s="51">
        <v>2019</v>
      </c>
      <c r="N19" s="51" t="s">
        <v>110</v>
      </c>
    </row>
    <row r="20" spans="1:14" ht="16.5" customHeight="1" x14ac:dyDescent="0.3">
      <c r="A20" s="47" t="s">
        <v>111</v>
      </c>
      <c r="B20" s="47">
        <v>18</v>
      </c>
      <c r="C20" s="47"/>
      <c r="D20" s="47"/>
      <c r="E20" s="47"/>
      <c r="F20" s="48" t="s">
        <v>3</v>
      </c>
      <c r="G20" s="47"/>
      <c r="H20" s="47" t="s">
        <v>3</v>
      </c>
      <c r="I20" s="49" t="s">
        <v>112</v>
      </c>
      <c r="J20" s="50" t="s">
        <v>113</v>
      </c>
      <c r="K20" s="49" t="s">
        <v>114</v>
      </c>
      <c r="L20" s="49" t="s">
        <v>59</v>
      </c>
      <c r="M20" s="58">
        <v>2020</v>
      </c>
      <c r="N20" s="58" t="s">
        <v>110</v>
      </c>
    </row>
    <row r="21" spans="1:14" ht="15.75" customHeight="1" x14ac:dyDescent="0.3">
      <c r="A21" s="38" t="s">
        <v>115</v>
      </c>
    </row>
    <row r="23" spans="1:14" x14ac:dyDescent="0.3">
      <c r="A23" s="63" t="s">
        <v>116</v>
      </c>
      <c r="B23" s="63"/>
      <c r="C23" s="38">
        <f>COUNTA(C3:C18)</f>
        <v>9</v>
      </c>
      <c r="D23" s="38">
        <f>COUNTA(D3:D18)</f>
        <v>0</v>
      </c>
      <c r="E23" s="38">
        <f>COUNTA(E3:E18)</f>
        <v>7</v>
      </c>
      <c r="F23" s="38">
        <f>COUNTA(F3:F18)</f>
        <v>7</v>
      </c>
      <c r="G23" s="38">
        <f>COUNTA(G3:G18)</f>
        <v>7</v>
      </c>
      <c r="H23" s="38">
        <f>COUNTA(H3:H18)</f>
        <v>1</v>
      </c>
    </row>
    <row r="24" spans="1:14" x14ac:dyDescent="0.3">
      <c r="A24" s="38" t="s">
        <v>117</v>
      </c>
      <c r="C24" s="64">
        <f>C23/ROWS(C3:C18)</f>
        <v>0.5625</v>
      </c>
      <c r="D24" s="64">
        <f>D23/ROWS(D3:D18)</f>
        <v>0</v>
      </c>
      <c r="E24" s="64">
        <f>E23/ROWS(E3:E18)</f>
        <v>0.4375</v>
      </c>
      <c r="F24" s="64">
        <f>F23/ROWS(F3:F18)</f>
        <v>0.4375</v>
      </c>
      <c r="G24" s="64">
        <f>G23/ROWS(G3:G18)</f>
        <v>0.4375</v>
      </c>
      <c r="H24" s="64">
        <f>H23/ROWS(H3:H18)</f>
        <v>6.25E-2</v>
      </c>
    </row>
    <row r="25" spans="1:14" x14ac:dyDescent="0.3">
      <c r="C25" s="38">
        <v>1</v>
      </c>
      <c r="D25" s="38">
        <v>0</v>
      </c>
      <c r="E25" s="38">
        <v>5</v>
      </c>
      <c r="F25" s="38">
        <v>7</v>
      </c>
      <c r="G25" s="38">
        <v>4</v>
      </c>
      <c r="H25" s="38">
        <v>1</v>
      </c>
    </row>
  </sheetData>
  <mergeCells count="1">
    <mergeCell ref="A3:A18"/>
  </mergeCells>
  <pageMargins left="0.7" right="0.7" top="0.75" bottom="0.75" header="0.3" footer="0.3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1B608-B295-43EF-B43C-7500FE9AB00A}">
  <dimension ref="A1:N2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20" sqref="C17:N20"/>
    </sheetView>
  </sheetViews>
  <sheetFormatPr defaultColWidth="9.1796875" defaultRowHeight="13" x14ac:dyDescent="0.3"/>
  <cols>
    <col min="1" max="1" width="9.1796875" style="38"/>
    <col min="2" max="7" width="4.453125" style="38" customWidth="1"/>
    <col min="8" max="8" width="5" style="38" customWidth="1"/>
    <col min="9" max="9" width="48.81640625" style="38" customWidth="1"/>
    <col min="10" max="10" width="19.54296875" style="38" customWidth="1"/>
    <col min="11" max="12" width="15" style="38" customWidth="1"/>
    <col min="13" max="14" width="9.1796875" style="38"/>
    <col min="15" max="15" width="10.453125" style="38" customWidth="1"/>
    <col min="16" max="16" width="9.1796875" style="38"/>
    <col min="17" max="17" width="9.453125" style="38" customWidth="1"/>
    <col min="18" max="18" width="10.453125" style="38" customWidth="1"/>
    <col min="19" max="20" width="9.1796875" style="38"/>
    <col min="21" max="21" width="12.54296875" style="38" customWidth="1"/>
    <col min="22" max="22" width="9.1796875" style="38"/>
    <col min="23" max="23" width="11.54296875" style="38" customWidth="1"/>
    <col min="24" max="16384" width="9.1796875" style="38"/>
  </cols>
  <sheetData>
    <row r="1" spans="1:14" ht="13.5" thickBot="1" x14ac:dyDescent="0.35"/>
    <row r="2" spans="1:14" ht="13.5" thickBot="1" x14ac:dyDescent="0.35">
      <c r="A2" s="39" t="s">
        <v>50</v>
      </c>
      <c r="B2" s="39" t="s">
        <v>51</v>
      </c>
      <c r="C2" s="39" t="s">
        <v>43</v>
      </c>
      <c r="D2" s="39" t="s">
        <v>42</v>
      </c>
      <c r="E2" s="39" t="s">
        <v>41</v>
      </c>
      <c r="F2" s="39" t="s">
        <v>40</v>
      </c>
      <c r="G2" s="39" t="s">
        <v>39</v>
      </c>
      <c r="H2" s="39" t="s">
        <v>38</v>
      </c>
      <c r="I2" s="40" t="s">
        <v>0</v>
      </c>
      <c r="J2" s="40" t="s">
        <v>37</v>
      </c>
      <c r="K2" s="40" t="s">
        <v>36</v>
      </c>
      <c r="L2" s="40" t="s">
        <v>52</v>
      </c>
      <c r="M2" s="41" t="s">
        <v>53</v>
      </c>
      <c r="N2" s="41" t="s">
        <v>54</v>
      </c>
    </row>
    <row r="3" spans="1:14" x14ac:dyDescent="0.3">
      <c r="A3" s="130" t="s">
        <v>55</v>
      </c>
      <c r="B3" s="65"/>
      <c r="C3" s="42" t="s">
        <v>3</v>
      </c>
      <c r="D3" s="42"/>
      <c r="E3" s="42"/>
      <c r="F3" s="43" t="s">
        <v>3</v>
      </c>
      <c r="G3" s="42"/>
      <c r="H3" s="42"/>
      <c r="I3" s="44" t="s">
        <v>56</v>
      </c>
      <c r="J3" s="45" t="s">
        <v>57</v>
      </c>
      <c r="K3" s="44" t="s">
        <v>58</v>
      </c>
      <c r="L3" s="44" t="s">
        <v>59</v>
      </c>
      <c r="M3" s="46">
        <v>2019</v>
      </c>
      <c r="N3" s="46">
        <v>2</v>
      </c>
    </row>
    <row r="4" spans="1:14" ht="16.5" customHeight="1" x14ac:dyDescent="0.3">
      <c r="A4" s="131"/>
      <c r="B4" s="42">
        <v>1</v>
      </c>
      <c r="C4" s="47"/>
      <c r="D4" s="47"/>
      <c r="E4" s="48" t="s">
        <v>3</v>
      </c>
      <c r="F4" s="47" t="s">
        <v>3</v>
      </c>
      <c r="G4" s="47"/>
      <c r="H4" s="47"/>
      <c r="I4" s="49" t="s">
        <v>66</v>
      </c>
      <c r="J4" s="50" t="s">
        <v>67</v>
      </c>
      <c r="K4" s="49" t="s">
        <v>68</v>
      </c>
      <c r="L4" s="49" t="s">
        <v>69</v>
      </c>
      <c r="M4" s="51">
        <v>2020</v>
      </c>
      <c r="N4" s="51">
        <v>2</v>
      </c>
    </row>
    <row r="5" spans="1:14" ht="13.5" customHeight="1" x14ac:dyDescent="0.3">
      <c r="A5" s="131"/>
      <c r="B5" s="47">
        <v>2</v>
      </c>
      <c r="C5" s="47"/>
      <c r="D5" s="47"/>
      <c r="E5" s="47"/>
      <c r="F5" s="48" t="s">
        <v>3</v>
      </c>
      <c r="G5" s="47"/>
      <c r="H5" s="47"/>
      <c r="I5" s="49" t="s">
        <v>70</v>
      </c>
      <c r="J5" s="50" t="s">
        <v>71</v>
      </c>
      <c r="K5" s="49" t="s">
        <v>72</v>
      </c>
      <c r="L5" s="49" t="s">
        <v>65</v>
      </c>
      <c r="M5" s="51">
        <v>2020</v>
      </c>
      <c r="N5" s="51">
        <v>2</v>
      </c>
    </row>
    <row r="6" spans="1:14" ht="26" x14ac:dyDescent="0.3">
      <c r="A6" s="131"/>
      <c r="B6" s="47">
        <v>3</v>
      </c>
      <c r="C6" s="48" t="s">
        <v>3</v>
      </c>
      <c r="D6" s="47"/>
      <c r="E6" s="47"/>
      <c r="F6" s="116" t="s">
        <v>3</v>
      </c>
      <c r="G6" s="47"/>
      <c r="H6" s="47"/>
      <c r="I6" s="57" t="s">
        <v>118</v>
      </c>
      <c r="J6" s="49" t="s">
        <v>74</v>
      </c>
      <c r="K6" s="57" t="s">
        <v>75</v>
      </c>
      <c r="L6" s="57" t="s">
        <v>59</v>
      </c>
      <c r="M6" s="51">
        <v>2020</v>
      </c>
      <c r="N6" s="51">
        <v>2</v>
      </c>
    </row>
    <row r="7" spans="1:14" ht="15.75" customHeight="1" x14ac:dyDescent="0.3">
      <c r="A7" s="131"/>
      <c r="B7" s="47">
        <v>4</v>
      </c>
      <c r="C7" s="47"/>
      <c r="D7" s="47"/>
      <c r="E7" s="47"/>
      <c r="F7" s="47"/>
      <c r="G7" s="48" t="s">
        <v>3</v>
      </c>
      <c r="H7" s="47"/>
      <c r="I7" s="49" t="s">
        <v>76</v>
      </c>
      <c r="J7" s="50" t="s">
        <v>77</v>
      </c>
      <c r="K7" s="49" t="s">
        <v>78</v>
      </c>
      <c r="L7" s="49" t="s">
        <v>79</v>
      </c>
      <c r="M7" s="54">
        <v>2020</v>
      </c>
      <c r="N7" s="54">
        <v>1</v>
      </c>
    </row>
    <row r="8" spans="1:14" ht="15.75" customHeight="1" x14ac:dyDescent="0.3">
      <c r="A8" s="131"/>
      <c r="B8" s="47">
        <v>5</v>
      </c>
      <c r="C8" s="47" t="s">
        <v>3</v>
      </c>
      <c r="D8" s="47"/>
      <c r="E8" s="47"/>
      <c r="F8" s="48" t="s">
        <v>3</v>
      </c>
      <c r="G8" s="48"/>
      <c r="H8" s="47"/>
      <c r="I8" s="49" t="s">
        <v>80</v>
      </c>
      <c r="J8" s="50" t="s">
        <v>81</v>
      </c>
      <c r="K8" s="49" t="s">
        <v>82</v>
      </c>
      <c r="L8" s="49" t="s">
        <v>83</v>
      </c>
      <c r="M8" s="54">
        <v>2020</v>
      </c>
      <c r="N8" s="54">
        <v>1</v>
      </c>
    </row>
    <row r="9" spans="1:14" ht="15.75" customHeight="1" x14ac:dyDescent="0.3">
      <c r="A9" s="131"/>
      <c r="B9" s="47">
        <v>6</v>
      </c>
      <c r="C9" s="59"/>
      <c r="D9" s="59"/>
      <c r="E9" s="60" t="s">
        <v>3</v>
      </c>
      <c r="F9" s="59"/>
      <c r="G9" s="59" t="s">
        <v>3</v>
      </c>
      <c r="H9" s="59"/>
      <c r="I9" s="49" t="s">
        <v>84</v>
      </c>
      <c r="J9" s="50" t="s">
        <v>85</v>
      </c>
      <c r="K9" s="49" t="s">
        <v>86</v>
      </c>
      <c r="L9" s="49" t="s">
        <v>65</v>
      </c>
      <c r="M9" s="54">
        <v>2020</v>
      </c>
      <c r="N9" s="54">
        <v>1</v>
      </c>
    </row>
    <row r="10" spans="1:14" ht="15.75" customHeight="1" x14ac:dyDescent="0.3">
      <c r="A10" s="131"/>
      <c r="B10" s="47">
        <v>7</v>
      </c>
      <c r="C10" s="47" t="s">
        <v>3</v>
      </c>
      <c r="D10" s="47"/>
      <c r="E10" s="48" t="s">
        <v>3</v>
      </c>
      <c r="F10" s="47"/>
      <c r="G10" s="47" t="s">
        <v>3</v>
      </c>
      <c r="H10" s="47"/>
      <c r="I10" s="49" t="s">
        <v>87</v>
      </c>
      <c r="J10" s="50" t="s">
        <v>88</v>
      </c>
      <c r="K10" s="49" t="s">
        <v>89</v>
      </c>
      <c r="L10" s="49" t="s">
        <v>65</v>
      </c>
      <c r="M10" s="58">
        <v>2021</v>
      </c>
      <c r="N10" s="58">
        <v>2</v>
      </c>
    </row>
    <row r="11" spans="1:14" ht="15.75" customHeight="1" x14ac:dyDescent="0.3">
      <c r="A11" s="131"/>
      <c r="B11" s="47">
        <v>8</v>
      </c>
      <c r="C11" s="47" t="s">
        <v>3</v>
      </c>
      <c r="D11" s="47"/>
      <c r="E11" s="47"/>
      <c r="F11" s="48" t="s">
        <v>3</v>
      </c>
      <c r="G11" s="47"/>
      <c r="H11" s="47"/>
      <c r="I11" s="49" t="s">
        <v>90</v>
      </c>
      <c r="J11" s="50" t="s">
        <v>91</v>
      </c>
      <c r="K11" s="49" t="s">
        <v>13</v>
      </c>
      <c r="L11" s="49" t="s">
        <v>65</v>
      </c>
      <c r="M11" s="58">
        <v>2021</v>
      </c>
      <c r="N11" s="58">
        <v>2</v>
      </c>
    </row>
    <row r="12" spans="1:14" ht="15.75" customHeight="1" x14ac:dyDescent="0.3">
      <c r="A12" s="131"/>
      <c r="B12" s="47">
        <v>9</v>
      </c>
      <c r="C12" s="59" t="s">
        <v>3</v>
      </c>
      <c r="D12" s="59"/>
      <c r="E12" s="60"/>
      <c r="F12" s="59"/>
      <c r="G12" s="60" t="s">
        <v>3</v>
      </c>
      <c r="H12" s="59"/>
      <c r="I12" s="49" t="s">
        <v>92</v>
      </c>
      <c r="J12" s="50" t="s">
        <v>93</v>
      </c>
      <c r="K12" s="49" t="s">
        <v>94</v>
      </c>
      <c r="L12" s="49" t="s">
        <v>95</v>
      </c>
      <c r="M12" s="58">
        <v>2021</v>
      </c>
      <c r="N12" s="58">
        <v>1</v>
      </c>
    </row>
    <row r="13" spans="1:14" ht="15" customHeight="1" x14ac:dyDescent="0.3">
      <c r="A13" s="131"/>
      <c r="B13" s="47">
        <v>10</v>
      </c>
      <c r="C13" s="59" t="s">
        <v>3</v>
      </c>
      <c r="D13" s="59"/>
      <c r="E13" s="60" t="s">
        <v>3</v>
      </c>
      <c r="F13" s="59"/>
      <c r="G13" s="59" t="s">
        <v>3</v>
      </c>
      <c r="H13" s="59"/>
      <c r="I13" s="49" t="s">
        <v>96</v>
      </c>
      <c r="J13" s="50" t="s">
        <v>97</v>
      </c>
      <c r="K13" s="49" t="s">
        <v>98</v>
      </c>
      <c r="L13" s="49" t="s">
        <v>99</v>
      </c>
      <c r="M13" s="58">
        <v>2021</v>
      </c>
      <c r="N13" s="58">
        <v>1</v>
      </c>
    </row>
    <row r="14" spans="1:14" ht="15" customHeight="1" x14ac:dyDescent="0.3">
      <c r="A14" s="131"/>
      <c r="B14" s="47">
        <v>11</v>
      </c>
      <c r="C14" s="59" t="s">
        <v>3</v>
      </c>
      <c r="D14" s="59"/>
      <c r="E14" s="60"/>
      <c r="F14" s="59"/>
      <c r="G14" s="60" t="s">
        <v>3</v>
      </c>
      <c r="H14" s="59"/>
      <c r="I14" s="49" t="s">
        <v>100</v>
      </c>
      <c r="J14" s="50" t="s">
        <v>101</v>
      </c>
      <c r="K14" s="49" t="s">
        <v>102</v>
      </c>
      <c r="L14" s="49" t="s">
        <v>103</v>
      </c>
      <c r="M14" s="58">
        <v>2021</v>
      </c>
      <c r="N14" s="58">
        <v>1</v>
      </c>
    </row>
    <row r="15" spans="1:14" ht="16.5" customHeight="1" x14ac:dyDescent="0.3">
      <c r="A15" s="131"/>
      <c r="B15" s="47">
        <v>12</v>
      </c>
      <c r="C15" s="59"/>
      <c r="D15" s="59"/>
      <c r="E15" s="61" t="s">
        <v>3</v>
      </c>
      <c r="F15" s="60" t="s">
        <v>3</v>
      </c>
      <c r="G15" s="59"/>
      <c r="H15" s="59"/>
      <c r="I15" s="49" t="s">
        <v>104</v>
      </c>
      <c r="J15" s="50" t="s">
        <v>105</v>
      </c>
      <c r="K15" s="49" t="s">
        <v>106</v>
      </c>
      <c r="L15" s="49" t="s">
        <v>59</v>
      </c>
      <c r="M15" s="58">
        <v>2021</v>
      </c>
      <c r="N15" s="58">
        <v>1</v>
      </c>
    </row>
    <row r="16" spans="1:14" ht="16.5" customHeight="1" x14ac:dyDescent="0.3">
      <c r="A16" s="131"/>
      <c r="B16" s="47">
        <v>13</v>
      </c>
      <c r="C16" s="47" t="s">
        <v>3</v>
      </c>
      <c r="D16" s="47" t="s">
        <v>3</v>
      </c>
      <c r="E16" s="47" t="s">
        <v>3</v>
      </c>
      <c r="F16" s="47"/>
      <c r="G16" s="47"/>
      <c r="H16" s="48" t="s">
        <v>3</v>
      </c>
      <c r="I16" s="104" t="s">
        <v>64</v>
      </c>
      <c r="J16" s="105" t="s">
        <v>5</v>
      </c>
      <c r="K16" s="104" t="s">
        <v>4</v>
      </c>
      <c r="L16" s="104" t="s">
        <v>65</v>
      </c>
      <c r="M16" s="103">
        <v>2022</v>
      </c>
      <c r="N16" s="103">
        <v>2</v>
      </c>
    </row>
    <row r="17" spans="1:14" ht="16.5" customHeight="1" x14ac:dyDescent="0.3">
      <c r="A17" s="131"/>
      <c r="B17" s="47">
        <v>14</v>
      </c>
      <c r="C17" s="114" t="s">
        <v>3</v>
      </c>
      <c r="D17" s="114"/>
      <c r="E17" s="60" t="s">
        <v>3</v>
      </c>
      <c r="F17" s="114"/>
      <c r="G17" s="114"/>
      <c r="H17" s="115" t="s">
        <v>3</v>
      </c>
      <c r="I17" s="106" t="s">
        <v>30</v>
      </c>
      <c r="J17" s="107" t="s">
        <v>27</v>
      </c>
      <c r="K17" s="107" t="s">
        <v>26</v>
      </c>
      <c r="L17" s="107" t="s">
        <v>59</v>
      </c>
      <c r="M17" s="113">
        <v>2022</v>
      </c>
      <c r="N17" s="113">
        <v>1</v>
      </c>
    </row>
    <row r="18" spans="1:14" ht="26" x14ac:dyDescent="0.3">
      <c r="A18" s="131"/>
      <c r="B18" s="47">
        <v>15</v>
      </c>
      <c r="C18" s="47" t="s">
        <v>3</v>
      </c>
      <c r="D18" s="47"/>
      <c r="E18" s="47"/>
      <c r="F18" s="48"/>
      <c r="G18" s="48" t="s">
        <v>3</v>
      </c>
      <c r="H18" s="47"/>
      <c r="I18" s="49" t="s">
        <v>17</v>
      </c>
      <c r="J18" s="50" t="s">
        <v>16</v>
      </c>
      <c r="K18" s="49" t="s">
        <v>15</v>
      </c>
      <c r="L18" s="49" t="s">
        <v>154</v>
      </c>
      <c r="M18" s="113">
        <v>2022</v>
      </c>
      <c r="N18" s="113">
        <v>1</v>
      </c>
    </row>
    <row r="19" spans="1:14" ht="26" x14ac:dyDescent="0.3">
      <c r="A19" s="131"/>
      <c r="B19" s="62">
        <v>16</v>
      </c>
      <c r="C19" s="62" t="s">
        <v>3</v>
      </c>
      <c r="D19" s="62" t="s">
        <v>3</v>
      </c>
      <c r="E19" s="62"/>
      <c r="F19" s="138" t="s">
        <v>3</v>
      </c>
      <c r="G19" s="62"/>
      <c r="H19" s="139" t="s">
        <v>3</v>
      </c>
      <c r="I19" s="140" t="s">
        <v>20</v>
      </c>
      <c r="J19" s="141" t="s">
        <v>19</v>
      </c>
      <c r="K19" s="140" t="s">
        <v>18</v>
      </c>
      <c r="L19" s="140" t="s">
        <v>79</v>
      </c>
      <c r="M19" s="142">
        <v>2022</v>
      </c>
      <c r="N19" s="142">
        <v>1</v>
      </c>
    </row>
    <row r="20" spans="1:14" ht="39" x14ac:dyDescent="0.3">
      <c r="A20" s="132"/>
      <c r="B20" s="114">
        <v>17</v>
      </c>
      <c r="C20" s="47"/>
      <c r="D20" s="47"/>
      <c r="E20" s="47"/>
      <c r="F20" s="48" t="s">
        <v>3</v>
      </c>
      <c r="G20" s="48"/>
      <c r="H20" s="47" t="s">
        <v>3</v>
      </c>
      <c r="I20" s="145" t="s">
        <v>34</v>
      </c>
      <c r="J20" s="105" t="s">
        <v>33</v>
      </c>
      <c r="K20" s="105" t="s">
        <v>140</v>
      </c>
      <c r="L20" s="146" t="s">
        <v>155</v>
      </c>
      <c r="M20" s="146">
        <v>2022</v>
      </c>
      <c r="N20" s="146">
        <v>1</v>
      </c>
    </row>
    <row r="21" spans="1:14" ht="16.5" customHeight="1" x14ac:dyDescent="0.3">
      <c r="A21" s="66" t="s">
        <v>107</v>
      </c>
      <c r="B21" s="65">
        <v>18</v>
      </c>
      <c r="C21" s="65" t="s">
        <v>3</v>
      </c>
      <c r="D21" s="65"/>
      <c r="E21" s="65"/>
      <c r="F21" s="65"/>
      <c r="G21" s="147" t="s">
        <v>3</v>
      </c>
      <c r="H21" s="143"/>
      <c r="I21" s="44" t="s">
        <v>156</v>
      </c>
      <c r="J21" s="45" t="s">
        <v>14</v>
      </c>
      <c r="K21" s="44"/>
      <c r="L21" s="44" t="s">
        <v>65</v>
      </c>
      <c r="M21" s="144">
        <v>2020</v>
      </c>
      <c r="N21" s="144" t="s">
        <v>110</v>
      </c>
    </row>
    <row r="22" spans="1:14" ht="16.5" customHeight="1" x14ac:dyDescent="0.3">
      <c r="A22" s="129" t="s">
        <v>111</v>
      </c>
      <c r="B22" s="59">
        <v>19</v>
      </c>
      <c r="C22" s="47"/>
      <c r="D22" s="47"/>
      <c r="E22" s="47"/>
      <c r="F22" s="48" t="s">
        <v>3</v>
      </c>
      <c r="G22" s="47"/>
      <c r="H22" s="47" t="s">
        <v>3</v>
      </c>
      <c r="I22" s="49" t="s">
        <v>112</v>
      </c>
      <c r="J22" s="50" t="s">
        <v>113</v>
      </c>
      <c r="K22" s="49" t="s">
        <v>114</v>
      </c>
      <c r="L22" s="49" t="s">
        <v>59</v>
      </c>
      <c r="M22" s="51">
        <v>2020</v>
      </c>
      <c r="N22" s="51" t="s">
        <v>110</v>
      </c>
    </row>
    <row r="23" spans="1:14" ht="16.5" customHeight="1" x14ac:dyDescent="0.3">
      <c r="A23" s="129"/>
      <c r="B23" s="59"/>
      <c r="C23" s="47"/>
      <c r="D23" s="47"/>
      <c r="E23" s="47"/>
      <c r="F23" s="48"/>
      <c r="G23" s="47"/>
      <c r="H23" s="47"/>
      <c r="I23" s="49"/>
      <c r="J23" s="50"/>
      <c r="K23" s="49"/>
      <c r="L23" s="49"/>
      <c r="M23" s="51"/>
      <c r="N23" s="51"/>
    </row>
    <row r="24" spans="1:14" ht="15.75" customHeight="1" x14ac:dyDescent="0.3">
      <c r="A24" s="38" t="s">
        <v>115</v>
      </c>
      <c r="B24" s="63"/>
    </row>
    <row r="25" spans="1:14" ht="15.75" customHeight="1" x14ac:dyDescent="0.3">
      <c r="A25" s="63" t="s">
        <v>116</v>
      </c>
      <c r="B25" s="63"/>
      <c r="C25" s="38">
        <f>COUNTA(C3:C21)</f>
        <v>13</v>
      </c>
      <c r="D25" s="38">
        <f t="shared" ref="D25:H25" si="0">COUNTA(D3:D21)</f>
        <v>2</v>
      </c>
      <c r="E25" s="38">
        <f t="shared" si="0"/>
        <v>7</v>
      </c>
      <c r="F25" s="38">
        <f t="shared" si="0"/>
        <v>9</v>
      </c>
      <c r="G25" s="38">
        <f t="shared" si="0"/>
        <v>8</v>
      </c>
      <c r="H25" s="38">
        <f t="shared" si="0"/>
        <v>4</v>
      </c>
    </row>
    <row r="26" spans="1:14" x14ac:dyDescent="0.3">
      <c r="A26" s="38" t="s">
        <v>117</v>
      </c>
      <c r="C26" s="64">
        <f>C25/ROWS(C3:C21)</f>
        <v>0.68421052631578949</v>
      </c>
      <c r="D26" s="64">
        <f t="shared" ref="D26:H26" si="1">D25/ROWS(D3:D21)</f>
        <v>0.10526315789473684</v>
      </c>
      <c r="E26" s="64">
        <f t="shared" si="1"/>
        <v>0.36842105263157893</v>
      </c>
      <c r="F26" s="64">
        <f t="shared" si="1"/>
        <v>0.47368421052631576</v>
      </c>
      <c r="G26" s="64">
        <f t="shared" si="1"/>
        <v>0.42105263157894735</v>
      </c>
      <c r="H26" s="64">
        <f t="shared" si="1"/>
        <v>0.21052631578947367</v>
      </c>
    </row>
    <row r="27" spans="1:14" x14ac:dyDescent="0.3">
      <c r="C27" s="38">
        <v>1</v>
      </c>
      <c r="D27" s="38">
        <v>0</v>
      </c>
      <c r="E27" s="38">
        <v>5</v>
      </c>
      <c r="F27" s="38">
        <v>5</v>
      </c>
      <c r="G27" s="38">
        <v>4</v>
      </c>
      <c r="H27" s="38">
        <v>2</v>
      </c>
    </row>
  </sheetData>
  <mergeCells count="2">
    <mergeCell ref="A22:A23"/>
    <mergeCell ref="A3:A20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New Projects I</vt:lpstr>
      <vt:lpstr>New Projects II</vt:lpstr>
      <vt:lpstr>Project Briefs</vt:lpstr>
      <vt:lpstr>Collaboration Briefs</vt:lpstr>
      <vt:lpstr>Workshop Briefs</vt:lpstr>
      <vt:lpstr>Review Briefs</vt:lpstr>
      <vt:lpstr>Other Briefs</vt:lpstr>
      <vt:lpstr>2019 Program</vt:lpstr>
      <vt:lpstr>2020 Program</vt:lpstr>
      <vt:lpstr>'2019 Program'!_ftn1</vt:lpstr>
      <vt:lpstr>'2020 Program'!_ftn1</vt:lpstr>
      <vt:lpstr>'2019 Program'!_ftnref1</vt:lpstr>
      <vt:lpstr>'2020 Program'!_ftnref1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Michaels</dc:creator>
  <cp:lastModifiedBy>James Michaels</cp:lastModifiedBy>
  <dcterms:created xsi:type="dcterms:W3CDTF">2019-06-17T18:15:09Z</dcterms:created>
  <dcterms:modified xsi:type="dcterms:W3CDTF">2019-06-27T21:04:47Z</dcterms:modified>
</cp:coreProperties>
</file>